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5605" windowHeight="13680" tabRatio="500" activeTab="1"/>
  </bookViews>
  <sheets>
    <sheet name="2019-2021" sheetId="8" r:id="rId1"/>
    <sheet name="indicators" sheetId="2" r:id="rId2"/>
  </sheets>
  <definedNames>
    <definedName name="_xlnm._FilterDatabase" localSheetId="1" hidden="1">indicators!$K$1:$K$24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9" i="2" l="1"/>
  <c r="L9" i="2"/>
  <c r="L3" i="2"/>
  <c r="L17" i="2"/>
  <c r="L23" i="2"/>
  <c r="L22" i="2"/>
  <c r="L20" i="2"/>
  <c r="L19" i="2"/>
  <c r="L6" i="2"/>
</calcChain>
</file>

<file path=xl/comments1.xml><?xml version="1.0" encoding="utf-8"?>
<comments xmlns="http://schemas.openxmlformats.org/spreadsheetml/2006/main">
  <authors>
    <author>Microsoft Office User</author>
  </authors>
  <commentList>
    <comment ref="P1" authorId="0">
      <text>
        <r>
          <rPr>
            <sz val="10"/>
            <color indexed="81"/>
            <rFont val="Calibri"/>
          </rPr>
          <t xml:space="preserve">Please revise this after reviewing milestones and reviewing priorities
</t>
        </r>
      </text>
    </comment>
    <comment ref="Q1" authorId="0">
      <text>
        <r>
          <rPr>
            <sz val="10"/>
            <color indexed="81"/>
            <rFont val="Calibri"/>
          </rPr>
          <t xml:space="preserve">Please add owner as concreate structural unit of the SSA or MoLHSA
</t>
        </r>
      </text>
    </comment>
    <comment ref="B7" authorId="0">
      <text>
        <r>
          <rPr>
            <sz val="10"/>
            <color indexed="81"/>
            <rFont val="Calibri"/>
          </rPr>
          <t xml:space="preserve">add quarterly milestones for 2019
</t>
        </r>
      </text>
    </comment>
  </commentList>
</comments>
</file>

<file path=xl/sharedStrings.xml><?xml version="1.0" encoding="utf-8"?>
<sst xmlns="http://schemas.openxmlformats.org/spreadsheetml/2006/main" count="364" uniqueCount="272">
  <si>
    <t>Goal</t>
  </si>
  <si>
    <t>Indicator</t>
  </si>
  <si>
    <t>Definition</t>
  </si>
  <si>
    <t>Unit</t>
  </si>
  <si>
    <t>Formula</t>
  </si>
  <si>
    <t>Frequency</t>
  </si>
  <si>
    <t>Owner</t>
  </si>
  <si>
    <t>Improve financial protection and secure effective coverage</t>
  </si>
  <si>
    <t>%</t>
  </si>
  <si>
    <t>Utilization/purchasing of services in the right level</t>
  </si>
  <si>
    <t>Improve payment and contracting mechanisms</t>
  </si>
  <si>
    <t>HBP in line with population health needs</t>
  </si>
  <si>
    <t>No</t>
  </si>
  <si>
    <t>Ensure equitable access to essential specialist care and strengthen PHC</t>
  </si>
  <si>
    <t>Improvement efficiency and quality of health services</t>
  </si>
  <si>
    <t>Enhance electronic data exchange and improve quality of data</t>
  </si>
  <si>
    <t>Improve population awareness</t>
  </si>
  <si>
    <t>Increase transparency and accountability</t>
  </si>
  <si>
    <t>Nominator</t>
  </si>
  <si>
    <t>Denominator</t>
  </si>
  <si>
    <t>Why this indicator is important?</t>
  </si>
  <si>
    <t>Annually</t>
  </si>
  <si>
    <t>Total health care expenditure</t>
  </si>
  <si>
    <t xml:space="preserve"># of acute care hospitalizations for ambulatory care sensitive conditions </t>
  </si>
  <si>
    <t xml:space="preserve"># of total acute care hospitalizations </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</si>
  <si>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</si>
  <si>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SSA's aim is to expend principles of selective contraction from delivery to other clinical areas. This indicator enables to measure the progress over the years.</t>
  </si>
  <si>
    <t>Total SSA spending through DRG payments</t>
  </si>
  <si>
    <t>Share of the hospital care purchased by using DRGs
Data source: SSA reporting module</t>
  </si>
  <si>
    <t>Readmission following hospitalization is a costly and often preventable event. Too high readmission rate may indicate quality problems or signal that current financial incentives may not work as expected.</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</si>
  <si>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</si>
  <si>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</si>
  <si>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Align SSA management and structure around the strategy </t>
  </si>
  <si>
    <t xml:space="preserve">Annually </t>
  </si>
  <si>
    <t xml:space="preserve">annually </t>
  </si>
  <si>
    <t xml:space="preserve">Develop IT systems </t>
  </si>
  <si>
    <t>quarterly</t>
  </si>
  <si>
    <t>Improve monitoring, reporting and anaysis</t>
  </si>
  <si>
    <t>Will be available after DRG implementation in 2020</t>
  </si>
  <si>
    <t>every 6 month</t>
  </si>
  <si>
    <t># of total population</t>
  </si>
  <si>
    <t># of SOP</t>
  </si>
  <si>
    <t>minutes</t>
  </si>
  <si>
    <t xml:space="preserve">2) Share of OOP payments from SSA reimbursed services under UHC inpatient services </t>
  </si>
  <si>
    <t>Baseline (year 2017 or latest available)</t>
  </si>
  <si>
    <t>Total OOP payments for SSA reimbursed services under UHC program inpatient services</t>
  </si>
  <si>
    <t>Total cost for SSA reimbursed services under UHC program inpatient services</t>
  </si>
  <si>
    <t>OOP payments from SSA reimbursed services under UHC program, including only  inpatient services
Source: SSA reporting module</t>
  </si>
  <si>
    <t>to be added</t>
  </si>
  <si>
    <t>Share of SSA's purchased care from multiprofile hospitals (only inpatient services)</t>
  </si>
  <si>
    <t xml:space="preserve"># of cases of day surgery (ophtalmology and oto-rhino-laringology)  </t>
  </si>
  <si>
    <t>Total # of surgical cases</t>
  </si>
  <si>
    <t>Deviation of reported data in different channels, based on selected indications (no of delivery, C-section, ...)                  source: SSA/NCDC</t>
  </si>
  <si>
    <t>Share of claims not reimbursed by the SSA (Reasons: diagnoses was incorrect; data was not correct, does not follow the regulations)</t>
  </si>
  <si>
    <t># of claims not reimbursed by SSA</t>
  </si>
  <si>
    <t>total # of claims</t>
  </si>
  <si>
    <t>Defined core and support processes covered with standard operational procedures</t>
  </si>
  <si>
    <t># of key processes</t>
  </si>
  <si>
    <t>Staff turnover in the SSA's UHC, IT, Health Department</t>
  </si>
  <si>
    <t>Average # of staff in key departments</t>
  </si>
  <si>
    <t># of people left SSA's key departments</t>
  </si>
  <si>
    <t>will be available in 2019</t>
  </si>
  <si>
    <t>Targets</t>
  </si>
  <si>
    <t># of registered population on the citizen portal</t>
  </si>
  <si>
    <t>Improve motivation and competencies of SSA staff</t>
  </si>
  <si>
    <t xml:space="preserve">Gives indication about overall level of staff satisfaction as high turnover is usually the result of dissatisfaction with  staff policy </t>
  </si>
  <si>
    <t>Ssa spending on inpatient care under UHC</t>
  </si>
  <si>
    <t>Quality of data</t>
  </si>
  <si>
    <t># of discharges during 07.2017-12.2017</t>
  </si>
  <si>
    <t xml:space="preserve"># of re-hospitalizations during 07.2017-12.2017  </t>
  </si>
  <si>
    <t># of c-section according to NCDC data</t>
  </si>
  <si>
    <t># of c-section according to SSA data</t>
  </si>
  <si>
    <t>customer awareness about online service/information access</t>
  </si>
  <si>
    <t>estimate customer awareness about online service to plan online survey for different purposes (satisfaction and etc.)</t>
  </si>
  <si>
    <t>Clarify standad procedures</t>
  </si>
  <si>
    <t>MoLSHA/SSA</t>
  </si>
  <si>
    <t>Average length of processing a claim</t>
  </si>
  <si>
    <t>Total time spent on making decision to reimburse the claim</t>
  </si>
  <si>
    <t>total # of claims in 10.2017-12.2017 period</t>
  </si>
  <si>
    <t>indicate about claim processing complexity and IT system adjustment</t>
  </si>
  <si>
    <t>Surgical procedures as % of cases performed in day surgery (cataract surgery, tonsil- or adenoidectomy).
Data Source: SSA</t>
  </si>
  <si>
    <t>Initiatives</t>
  </si>
  <si>
    <t>Developing and introducing DRG system</t>
  </si>
  <si>
    <t>Critical assessment of basic financing PHC (considering the need for integration of rural and UHC, state vertical programs) including RBF principles</t>
  </si>
  <si>
    <t>Designing the system and process of HBP revision and renewal</t>
  </si>
  <si>
    <t>Defining set of indicators to assess the quality of medical services, mechanism to monitor and control quality, and coordinate the quality functions with Regulatory Authority</t>
  </si>
  <si>
    <t xml:space="preserve">Development and introducing of quarterly reporting on SP performance </t>
  </si>
  <si>
    <t xml:space="preserve">Ensure equitable access to essential specialist care and strengthen PHC 
</t>
  </si>
  <si>
    <t>Needs assessment in health care services</t>
  </si>
  <si>
    <t xml:space="preserve">Developing the concept to upgrade quality assurance and improvement system </t>
  </si>
  <si>
    <t>Total out-of-pocket payments for drugs and services</t>
  </si>
  <si>
    <t>Goals</t>
  </si>
  <si>
    <t>Initiative under develepoment with milestone definition</t>
  </si>
  <si>
    <t>SSA</t>
  </si>
  <si>
    <t>3.2019</t>
  </si>
  <si>
    <t>MoLHSA</t>
  </si>
  <si>
    <t>12.2019</t>
  </si>
  <si>
    <t>Final work on Citizen Portal and applications to present a transparent clear information/data for beneficiaries</t>
  </si>
  <si>
    <t>Analyze the feedback for improvement of site data/information/characteristics/appearance</t>
  </si>
  <si>
    <t>Elaborate the questionary for visitors of web site</t>
  </si>
  <si>
    <t>New claims management process introduced</t>
  </si>
  <si>
    <t>Final preparation for going live.</t>
  </si>
  <si>
    <t>6.2019</t>
  </si>
  <si>
    <t>Final revision of concept of medical audits, analysing feedback from professionals and international partners</t>
  </si>
  <si>
    <t>Elaborate measuring performance methodology: data collection, data analysis, drawing conclusions, presentation of results; Identify principal steps of quality improvement plans and sustaining improvements according the elaborated mechanism to monitor and control quality</t>
  </si>
  <si>
    <t>selecting and developing appropriate performance levels; identify inclusion/exclusion criteria abd exceptions</t>
  </si>
  <si>
    <t>Identify the standards and audit criteria</t>
  </si>
  <si>
    <t>Analyze received data, hospitalization rate with ambulatory care sensitive conditions according to PHC centers</t>
  </si>
  <si>
    <t>3.2020</t>
  </si>
  <si>
    <t>Redesighn  HBP</t>
  </si>
  <si>
    <t>Analyze  epidemiological data,  service utilization, existing resources, international experience</t>
  </si>
  <si>
    <t>12.2020</t>
  </si>
  <si>
    <t>Final revision/preparation for redesigned PHC financing</t>
  </si>
  <si>
    <t>Date</t>
  </si>
  <si>
    <t>Q4 20</t>
  </si>
  <si>
    <t>Q3 20</t>
  </si>
  <si>
    <t>Q2 20</t>
  </si>
  <si>
    <t>Q1 20</t>
  </si>
  <si>
    <t>Q4 19</t>
  </si>
  <si>
    <t>Q3 19</t>
  </si>
  <si>
    <t>Q2 19</t>
  </si>
  <si>
    <t>Q1 19</t>
  </si>
  <si>
    <t xml:space="preserve">1) OOP on drugsas % total health expenditures
</t>
  </si>
  <si>
    <t>OOP on drugs as a share of total health expenditures (THE) is broadly indicative indicator of financial protection for Georgian reality</t>
  </si>
  <si>
    <t xml:space="preserve">OOP on drugs as a share of total health expenditures (THE) 
Data source: NHA;
                                          </t>
  </si>
  <si>
    <t>the aim is to track OOP Under UHC program</t>
  </si>
  <si>
    <t>to measure financial protection
Data source: UNICEF WMS</t>
  </si>
  <si>
    <t>every 2 years</t>
  </si>
  <si>
    <t>Share of PHC and prevention expenditures from total health state programs
Data Source: NHA</t>
  </si>
  <si>
    <t xml:space="preserve">The share of pHC  and prevention spending from total heath state programs' budget enables to monitor priority given to the PHC in the health budget over the time. </t>
  </si>
  <si>
    <t>Total PHC spending state health care program, mill</t>
  </si>
  <si>
    <t>Total state bhealth care program spending, mill</t>
  </si>
  <si>
    <t>29% (2016)</t>
  </si>
  <si>
    <t>Share of inpatient specialised care expenditure purchased through selective contracting
Date source: SSA reporting module</t>
  </si>
  <si>
    <t>3) Share of households who have financial barriers to get health services</t>
  </si>
  <si>
    <t xml:space="preserve">4) Share of avoidable hospitalizations </t>
  </si>
  <si>
    <t>Will be available in 2019</t>
  </si>
  <si>
    <t>5) Share of PHC (include prevention) out of expenditure of health state programs</t>
  </si>
  <si>
    <t>6) Share of DRGs in hospital care</t>
  </si>
  <si>
    <t xml:space="preserve">12) PHC vizits per person </t>
  </si>
  <si>
    <t xml:space="preserve">avarage out-patients visits per person </t>
  </si>
  <si>
    <t>estimate the utilization of outpatient care and confidence in primary healthcare</t>
  </si>
  <si>
    <t>Number of population</t>
  </si>
  <si>
    <t>Number of vizits in PHC</t>
  </si>
  <si>
    <t>Total SSA spending on inpatient care</t>
  </si>
  <si>
    <t>SSA spending by using principles of selective contracting, under UHC inpatient care</t>
  </si>
  <si>
    <t xml:space="preserve">Percentage of consultations where medicine was prescribed but not purchased because it was too expensive 
Sourse of data HUES </t>
  </si>
  <si>
    <t>to measure unmet need</t>
  </si>
  <si>
    <t>Elaboration of quality improvement strategy and instruments</t>
  </si>
  <si>
    <t>6.2020</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</si>
  <si>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Data source: SSA reporting module/NCDC</t>
  </si>
  <si>
    <t xml:space="preserve">ACSCs are conditions that  can be treated in ambulatory settings and high level of hospitalization with  ACSC indicates the suboptimal capacity of health services delivery to effectively prevent, diagnose, treat and/or manage these conditions in ambulatory settings in a timely manner.
 (WHO handbook http://www.euro.who.int/__data/assets/pdf_file/0010/305875/Assessing-HSD-performance-with-ACSH.pdf)
</t>
  </si>
  <si>
    <t>Traking of SP strategy implementation process</t>
  </si>
  <si>
    <t>improve efficiency</t>
  </si>
  <si>
    <t xml:space="preserve">Consolidate highly specialised and hospital care </t>
  </si>
  <si>
    <t xml:space="preserve"># of hospital bed days in a year </t>
  </si>
  <si>
    <t># of available hospital beds in a year</t>
  </si>
  <si>
    <t>Average number of hospital beds per hospital
Data source: NCDC/SSA</t>
  </si>
  <si>
    <t>Developing principles of contracting for purchasing services, including selective contracting and monitoring and evaluation system of contracts performance</t>
  </si>
  <si>
    <t xml:space="preserve">Analysing the need for hospital care services including highly specialised services and current distribution of service providers </t>
  </si>
  <si>
    <t>Developing a plan for sustainable purchasing of hospital and highly specialised medical services.</t>
  </si>
  <si>
    <t>An admission to an acute care hospital within 30 days of discharge from an acute care hospital with the same diagnoses
Data source: SSA reporting module</t>
  </si>
  <si>
    <t xml:space="preserve">7) Share of inpatient specialised care expenditure purchased through selective contracting from total expediture </t>
  </si>
  <si>
    <t xml:space="preserve">8) Unmet need 
</t>
  </si>
  <si>
    <t>9) Share of SSA's purchased care from multiprofile hospitals (only inpatient services, AC,AD)</t>
  </si>
  <si>
    <t>10) Occupancy rate of hospital beds</t>
  </si>
  <si>
    <t>11) Number of  hospitals by categories: under 50 beds, 50-99 beds, 100-249 beds, more than 250 beds</t>
  </si>
  <si>
    <r>
      <rPr>
        <sz val="11"/>
        <rFont val="Calibri (Body)"/>
      </rPr>
      <t>The number of hospital bed days divided by the number of available hospital beds multiplied by the number of days in a year.</t>
    </r>
    <r>
      <rPr>
        <sz val="11"/>
        <rFont val="Calibri"/>
        <family val="2"/>
        <scheme val="minor"/>
      </rPr>
      <t xml:space="preserve">
Data source: NCDC/SSA</t>
    </r>
  </si>
  <si>
    <t>13) Share of public expenditure on drugs as  % of total drug expenditure</t>
  </si>
  <si>
    <t>15) Re-hospitalization rate</t>
  </si>
  <si>
    <t>16) Quality of SSA claims data</t>
  </si>
  <si>
    <t xml:space="preserve">17) Share of people registered on the citizen portal </t>
  </si>
  <si>
    <t>18) Share of claims not reimbursed by SSA</t>
  </si>
  <si>
    <t>19) SOP coverage of key processes</t>
  </si>
  <si>
    <t>20) Staff turnover in key departments related to SP</t>
  </si>
  <si>
    <t>21) Average length of processing a claim</t>
  </si>
  <si>
    <t xml:space="preserve">22) Quarterly reporting on SP strategy implementation </t>
  </si>
  <si>
    <t>will be discussed after DRG implementation</t>
  </si>
  <si>
    <t>reporting for monitoring SP strategy implementaion</t>
  </si>
  <si>
    <t>It is important to monitor the integration of hospitals</t>
  </si>
  <si>
    <t>every 3 years</t>
  </si>
  <si>
    <t>NCDC</t>
  </si>
  <si>
    <t>Depending on country policy</t>
  </si>
  <si>
    <t>0-49 - 177' 50-99 - 49; 100 &gt; - 42</t>
  </si>
  <si>
    <t>Number of hospitals with &lt;50 beds
Number of hospitals with 50-99 beds
Number of hospitals with &gt;100 beds</t>
  </si>
  <si>
    <t xml:space="preserve">For measuring Consolidate highly specialised and hospital care </t>
  </si>
  <si>
    <t>Public expenditure on drugs (GEL) divided on Total drug expenditure</t>
  </si>
  <si>
    <t>For measuring of quritable access on drugs</t>
  </si>
  <si>
    <t>14) Surgical procedures as % of cases performed in day surgery (eg. cataract surgery, tonsil- or adenoidectomy).</t>
  </si>
  <si>
    <t>Depend on medical market development</t>
  </si>
  <si>
    <t>Q1 21</t>
  </si>
  <si>
    <t>Q2 21</t>
  </si>
  <si>
    <t>Q3 21</t>
  </si>
  <si>
    <t>Q4 21</t>
  </si>
  <si>
    <t>Cooperation</t>
  </si>
  <si>
    <t xml:space="preserve">DRG grouper integrated to the SSA system </t>
  </si>
  <si>
    <t xml:space="preserve">Preparations for the pilot in  piloting hospitals. Analytical work to prepare for the development of DRG pricing and reimbursement policy </t>
  </si>
  <si>
    <t>DRG pilot in piloting hospitals. DRG cost weights and reimbursement principles for the "virtual implementation"</t>
  </si>
  <si>
    <t>Simualtions and analytics to develop DRG cost weights and reimbursement rules for 2020 "virtual implementation" period</t>
  </si>
  <si>
    <t>DRG "virutal implementation" in all hospitals</t>
  </si>
  <si>
    <t xml:space="preserve">DRG cost weights and reimbursement policy for 2020; overall preparedness for DRG implementation, </t>
  </si>
  <si>
    <t>DRG implementation as reimbursement system</t>
  </si>
  <si>
    <t>3.2021</t>
  </si>
  <si>
    <t>Head of Department of UHC SSA</t>
  </si>
  <si>
    <t>Head of Department of IT SSA; Head of Health Care Department MoLHSA; Head of Department of Health Programs SSA</t>
  </si>
  <si>
    <t xml:space="preserve">Revision/redesign of financial mechanisms of PHC including RBF indicators; </t>
  </si>
  <si>
    <t>Piloting RBF using redesigned financing of PHC</t>
  </si>
  <si>
    <t>Head of Health Care Department MoLHSA</t>
  </si>
  <si>
    <t xml:space="preserve">Head of Department of UHC SSA; Head of Department of Health Programs SSA; Head of Department of IT SSA; </t>
  </si>
  <si>
    <t>Design of the concept for new contracting system</t>
  </si>
  <si>
    <t>Design of planning system for hospital care based on Main Diagnostic Categories (MDC)</t>
  </si>
  <si>
    <t>Analyse provider performance and develop principles for MDC based planning; SSA internal capacity building</t>
  </si>
  <si>
    <t>Prepare piloting MDC based "virtual" contracting</t>
  </si>
  <si>
    <t>Develop standards of procedure for contracting (planning, execution, monitoring)</t>
  </si>
  <si>
    <t>Develop legal regulation.</t>
  </si>
  <si>
    <t>Elaborate the requirements for each directions based on statistical data taking into consideration the geografical accsessibility and utilization</t>
  </si>
  <si>
    <t>Implementation of requirements for each directions</t>
  </si>
  <si>
    <t>9.2020</t>
  </si>
  <si>
    <t>Analyze  the  health service utilization of existing HBP and detect weak an strong sides</t>
  </si>
  <si>
    <t>Assesment of health (among them essential) needs, service alocation and financial resources</t>
  </si>
  <si>
    <t xml:space="preserve">Analysing the need for hospital care services including highly specialised services and current distribution of service providers and Developing a plan for sustainable purchasing of hospital and highly specialised medical services
</t>
  </si>
  <si>
    <t>Implementation of the plan</t>
  </si>
  <si>
    <t>Head of Department of UHC SSA, Head of Department of Health Programs SSA, Head of Department of IT SSA</t>
  </si>
  <si>
    <t>Revision of referral system and developing GP functions</t>
  </si>
  <si>
    <t>Elaborate requirements (technical , specialisation …) for PHC service providers; develop new contracts and payment system for the PHC centers, elaborate the data-collecting system to receive the data from PHC centers about pacients, their clinical condition, outpatient visits and referrals</t>
  </si>
  <si>
    <t>Piloting data collection and new contracts among 14 piloting PHC centres in each region</t>
  </si>
  <si>
    <t xml:space="preserve">Revise/redesign the PHC system </t>
  </si>
  <si>
    <t xml:space="preserve">Strengthening the capacity of GPs (certification and continious medical education) </t>
  </si>
  <si>
    <t>Elaborate the continuous medical education system and curricula of GPs</t>
  </si>
  <si>
    <t>Elaboration of GP qualification monitoring system. Implementation plan for certification and continuous medical education for GPs</t>
  </si>
  <si>
    <t>Revise/finalise the work on training and re-qualification system of GP</t>
  </si>
  <si>
    <t>State Regulatory Agency of Medical Activities</t>
  </si>
  <si>
    <t>ToR for the consultant to support development of quality improvement startegy and instruments</t>
  </si>
  <si>
    <t>Situation analysis and advocacy among stakeholders (state agencies, providers, clinicians) regarding quality improvement needs</t>
  </si>
  <si>
    <t xml:space="preserve">Quality improvement strategy and instruments ready for implementation </t>
  </si>
  <si>
    <t>Head of Department of UHC SSA, Head of Department of Health Programs SSA, State Regulatory Agency of Medical Activities</t>
  </si>
  <si>
    <t>Elaborate indicators and mechanism to monitor and control quality</t>
  </si>
  <si>
    <t>Pilot elaborated indicators and monitoring tools</t>
  </si>
  <si>
    <t>Start implementation set of indicator ssystem</t>
  </si>
  <si>
    <t>Develop concept of medical audits (in cooperation with Regulatory Authority)</t>
  </si>
  <si>
    <t>Develop principles and functions of health economics within SSA, the structural alignment of functions</t>
  </si>
  <si>
    <t>Develop ToRs, hire a person(s), establish structural changes</t>
  </si>
  <si>
    <t>Revision/redesign of structural alignment of functions according to principles and functions of health economics within SSA</t>
  </si>
  <si>
    <t>Head of Health Care Department MoLHSA; Head of Department of Health Programs SSA</t>
  </si>
  <si>
    <t>Mapping of key processes related with health service provision and SP and defining the needs for developing solutions for electronis exchange of data with stakeholders</t>
  </si>
  <si>
    <t xml:space="preserve">System analyses and IT development paln to support SP Strategy implementation </t>
  </si>
  <si>
    <t>Head of Department of IT SSA</t>
  </si>
  <si>
    <t>Head of Department of UHC SSA, Head of Department of Health Programs SSA</t>
  </si>
  <si>
    <t>Introduce the use of electronic signature</t>
  </si>
  <si>
    <t>Estimate the software characteristics (activity depends on the implementation of Electronic Medical Records)</t>
  </si>
  <si>
    <t>Final preparation for going live</t>
  </si>
  <si>
    <t>Head of Deaprtment of IT MoLHSA</t>
  </si>
  <si>
    <t>Mapping of claims management process and design of electronic claims management solution</t>
  </si>
  <si>
    <t>Designing SHOULD BE SOP for UHC program and implementation plan (incl TOR for tech application...)</t>
  </si>
  <si>
    <t>Implementation and SSA wide training to introduce new practice</t>
  </si>
  <si>
    <t>Head of Department of IT SSA, Head of Department of Health Programs SSA</t>
  </si>
  <si>
    <t>Development of Citizen Portal and applications to increase transparency for patients</t>
  </si>
  <si>
    <t>Conduct of survey</t>
  </si>
  <si>
    <t>Head of Department of Health Programs SSA, Head of Department of IT SSA, Head of Health Care Department MoLHSA</t>
  </si>
  <si>
    <t>Develop concept of citizen communication and communication plan for 2019</t>
  </si>
  <si>
    <t xml:space="preserve">Preapre ToR for outsourcing the concept of citizen communication </t>
  </si>
  <si>
    <t>Development of the concept of citizen communication</t>
  </si>
  <si>
    <t>Head of the Department of PR, MoLHSA</t>
  </si>
  <si>
    <t xml:space="preserve">Piloting reporting based on 2018 Q3 &amp; Q4 </t>
  </si>
  <si>
    <t>Initiative due date with final approval</t>
  </si>
  <si>
    <t>Survey result</t>
  </si>
  <si>
    <t xml:space="preserve">3.6
</t>
  </si>
  <si>
    <t>Piloting data collection and new contracts among piloting PHC centres in Tbilisi</t>
  </si>
  <si>
    <t>Elaboration concept of Quality control for medical services</t>
  </si>
  <si>
    <t>Establishment of structural unit and human resources</t>
  </si>
  <si>
    <t xml:space="preserve">Head of Health Care Department MoLHSA; Head of Department of Health Programs SSA; Head of Department of IT SSA; </t>
  </si>
  <si>
    <t xml:space="preserve">to measure financial protection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</si>
</sst>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000%"/>
    <numFmt numFmtId="166" formatCode="0.0%"/>
  </numFmts>
  <fonts count="23">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FF0000"/>
      <name val="Calibri"/>
      <family val="2"/>
      <scheme val="minor"/>
    </font>
    <font>
      <sz val="10"/>
      <name val="Arial"/>
      <family val="2"/>
    </font>
    <font>
      <sz val="10"/>
      <name val="Calibri"/>
      <family val="2"/>
      <charset val="204"/>
      <scheme val="minor"/>
    </font>
    <font>
      <sz val="12"/>
      <name val="Calibri"/>
      <family val="2"/>
      <charset val="204"/>
      <scheme val="minor"/>
    </font>
    <font>
      <b/>
      <sz val="12"/>
      <name val="Calibri"/>
      <family val="2"/>
      <charset val="204"/>
      <scheme val="minor"/>
    </font>
    <font>
      <sz val="9"/>
      <name val="Calibri"/>
      <family val="2"/>
      <charset val="204"/>
      <scheme val="minor"/>
    </font>
    <font>
      <b/>
      <sz val="9"/>
      <name val="Calibri"/>
      <family val="2"/>
      <charset val="204"/>
      <scheme val="minor"/>
    </font>
    <font>
      <sz val="9"/>
      <color theme="1"/>
      <name val="Calibri"/>
      <family val="2"/>
      <charset val="204"/>
      <scheme val="minor"/>
    </font>
    <font>
      <b/>
      <sz val="12"/>
      <name val="Calibri"/>
      <family val="2"/>
      <scheme val="minor"/>
    </font>
    <font>
      <sz val="12"/>
      <name val="Calibri"/>
      <family val="2"/>
      <scheme val="minor"/>
    </font>
    <font>
      <sz val="12"/>
      <name val="Calibri (Body)"/>
    </font>
    <font>
      <sz val="11"/>
      <name val="Calibri"/>
      <family val="2"/>
      <scheme val="minor"/>
    </font>
    <font>
      <sz val="11"/>
      <name val="Calibri (Body)"/>
    </font>
    <font>
      <b/>
      <sz val="9"/>
      <color theme="1"/>
      <name val="Calibri"/>
      <family val="2"/>
      <charset val="204"/>
      <scheme val="minor"/>
    </font>
    <font>
      <sz val="9"/>
      <color rgb="FFFF0000"/>
      <name val="Calibri"/>
      <family val="2"/>
      <charset val="204"/>
      <scheme val="minor"/>
    </font>
    <font>
      <sz val="8"/>
      <color theme="1"/>
      <name val="Calibri"/>
      <family val="2"/>
      <charset val="204"/>
      <scheme val="minor"/>
    </font>
    <font>
      <b/>
      <sz val="10"/>
      <color theme="1"/>
      <name val="Calibri"/>
      <family val="2"/>
      <scheme val="minor"/>
    </font>
    <font>
      <sz val="10"/>
      <color indexed="81"/>
      <name val="Calibri"/>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bgColor indexed="64"/>
      </patternFill>
    </fill>
    <fill>
      <patternFill patternType="solid">
        <fgColor theme="7" tint="0.79998168889431442"/>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11">
    <xf numFmtId="0" fontId="0" fillId="0" borderId="0" xfId="0"/>
    <xf numFmtId="0" fontId="0" fillId="0" borderId="0" xfId="0" applyFont="1" applyFill="1" applyAlignment="1">
      <alignment horizontal="left" vertical="center" wrapText="1"/>
    </xf>
    <xf numFmtId="0" fontId="4" fillId="2" borderId="2" xfId="0" applyFont="1" applyFill="1" applyBorder="1" applyAlignment="1">
      <alignment horizontal="left" vertical="center" wrapText="1"/>
    </xf>
    <xf numFmtId="0" fontId="0" fillId="0" borderId="0" xfId="0" applyFont="1" applyFill="1" applyAlignment="1">
      <alignment horizontal="left" vertical="top" wrapText="1"/>
    </xf>
    <xf numFmtId="0" fontId="0" fillId="0" borderId="0" xfId="0" applyFont="1" applyFill="1" applyAlignment="1">
      <alignment vertical="top" wrapText="1"/>
    </xf>
    <xf numFmtId="164" fontId="0" fillId="0" borderId="0" xfId="2" applyNumberFormat="1" applyFont="1" applyFill="1" applyAlignment="1">
      <alignment horizontal="left" vertical="top" wrapText="1"/>
    </xf>
    <xf numFmtId="0" fontId="8" fillId="0" borderId="0" xfId="13" applyFont="1" applyBorder="1" applyAlignment="1">
      <alignment vertical="top" wrapText="1"/>
    </xf>
    <xf numFmtId="0" fontId="8" fillId="0" borderId="0" xfId="13" applyFont="1" applyBorder="1" applyAlignment="1">
      <alignment horizontal="center" vertical="top" wrapText="1"/>
    </xf>
    <xf numFmtId="0" fontId="9" fillId="0" borderId="0" xfId="13" applyFont="1" applyBorder="1" applyAlignment="1">
      <alignment horizontal="center" vertical="top" wrapText="1"/>
    </xf>
    <xf numFmtId="0" fontId="7" fillId="4" borderId="0" xfId="13" applyFont="1" applyFill="1" applyBorder="1" applyAlignment="1">
      <alignment vertical="top" wrapText="1"/>
    </xf>
    <xf numFmtId="0" fontId="8" fillId="6" borderId="0" xfId="13" applyFont="1" applyFill="1" applyBorder="1" applyAlignment="1">
      <alignment vertical="top" wrapText="1"/>
    </xf>
    <xf numFmtId="0" fontId="12" fillId="3" borderId="2" xfId="13" applyFont="1" applyFill="1" applyBorder="1" applyAlignment="1">
      <alignment vertical="top" wrapText="1"/>
    </xf>
    <xf numFmtId="0" fontId="10" fillId="4" borderId="2" xfId="13" applyFont="1" applyFill="1" applyBorder="1" applyAlignment="1">
      <alignment vertical="top" wrapText="1"/>
    </xf>
    <xf numFmtId="0" fontId="10" fillId="3" borderId="2" xfId="13" applyFont="1" applyFill="1" applyBorder="1" applyAlignment="1">
      <alignment vertical="top" wrapText="1"/>
    </xf>
    <xf numFmtId="49" fontId="10" fillId="3" borderId="2" xfId="13" applyNumberFormat="1" applyFont="1" applyFill="1" applyBorder="1" applyAlignment="1">
      <alignment horizontal="right" vertical="top" wrapText="1"/>
    </xf>
    <xf numFmtId="0" fontId="10" fillId="6" borderId="2" xfId="13" applyFont="1" applyFill="1" applyBorder="1" applyAlignment="1">
      <alignment horizontal="left" vertical="top" wrapText="1"/>
    </xf>
    <xf numFmtId="0" fontId="10" fillId="6" borderId="2" xfId="13" applyFont="1" applyFill="1" applyBorder="1" applyAlignment="1">
      <alignment vertical="top" wrapText="1"/>
    </xf>
    <xf numFmtId="0" fontId="10" fillId="0" borderId="2" xfId="13" applyFont="1" applyBorder="1" applyAlignment="1">
      <alignment vertical="top" wrapText="1"/>
    </xf>
    <xf numFmtId="0" fontId="10" fillId="3" borderId="2" xfId="13" applyFont="1" applyFill="1" applyBorder="1" applyAlignment="1">
      <alignment horizontal="left" vertical="top" wrapText="1"/>
    </xf>
    <xf numFmtId="0" fontId="12" fillId="3" borderId="2" xfId="13" applyFont="1" applyFill="1" applyBorder="1" applyAlignment="1">
      <alignment horizontal="left" vertical="top" wrapText="1"/>
    </xf>
    <xf numFmtId="0" fontId="10" fillId="0" borderId="2" xfId="13" applyFont="1" applyBorder="1" applyAlignment="1">
      <alignment horizontal="left" vertical="top" wrapText="1"/>
    </xf>
    <xf numFmtId="0" fontId="10" fillId="7" borderId="2" xfId="13" applyFont="1" applyFill="1" applyBorder="1" applyAlignment="1">
      <alignment horizontal="left" vertical="top" wrapText="1"/>
    </xf>
    <xf numFmtId="0" fontId="7" fillId="0" borderId="0" xfId="13" applyFont="1" applyBorder="1" applyAlignment="1">
      <alignment vertical="top" wrapText="1"/>
    </xf>
    <xf numFmtId="0" fontId="14" fillId="0" borderId="2" xfId="0" applyFont="1" applyFill="1" applyBorder="1" applyAlignment="1">
      <alignment vertical="top" wrapText="1"/>
    </xf>
    <xf numFmtId="0" fontId="14" fillId="0" borderId="2" xfId="0" applyFont="1" applyFill="1" applyBorder="1" applyAlignment="1">
      <alignment horizontal="left" vertical="top" wrapText="1"/>
    </xf>
    <xf numFmtId="164" fontId="14" fillId="0" borderId="2" xfId="2" applyNumberFormat="1" applyFont="1" applyFill="1" applyBorder="1" applyAlignment="1">
      <alignment horizontal="left" vertical="top" wrapText="1"/>
    </xf>
    <xf numFmtId="9" fontId="14" fillId="0" borderId="2" xfId="1" applyFont="1" applyFill="1" applyBorder="1" applyAlignment="1">
      <alignment horizontal="left" vertical="top" wrapText="1"/>
    </xf>
    <xf numFmtId="9" fontId="14" fillId="0" borderId="2" xfId="0" applyNumberFormat="1" applyFont="1" applyFill="1" applyBorder="1" applyAlignment="1">
      <alignment horizontal="left" vertical="top" wrapText="1"/>
    </xf>
    <xf numFmtId="43" fontId="14" fillId="0" borderId="2" xfId="2" applyFont="1" applyFill="1" applyBorder="1" applyAlignment="1">
      <alignment horizontal="left" vertical="top" wrapText="1"/>
    </xf>
    <xf numFmtId="0" fontId="15" fillId="0" borderId="2" xfId="0" applyFont="1" applyFill="1" applyBorder="1" applyAlignment="1">
      <alignment horizontal="left" vertical="top" wrapText="1"/>
    </xf>
    <xf numFmtId="164" fontId="14" fillId="0" borderId="2" xfId="2" applyNumberFormat="1" applyFont="1" applyFill="1" applyBorder="1" applyAlignment="1">
      <alignment vertical="top"/>
    </xf>
    <xf numFmtId="0" fontId="13" fillId="2" borderId="2" xfId="0" applyFont="1" applyFill="1" applyBorder="1" applyAlignment="1">
      <alignment vertical="center" wrapText="1"/>
    </xf>
    <xf numFmtId="10" fontId="14" fillId="0" borderId="2" xfId="0" applyNumberFormat="1" applyFont="1" applyFill="1" applyBorder="1" applyAlignment="1">
      <alignment horizontal="left" vertical="top" wrapText="1"/>
    </xf>
    <xf numFmtId="41" fontId="14" fillId="0" borderId="0" xfId="2" applyNumberFormat="1" applyFont="1" applyAlignment="1">
      <alignment vertical="top"/>
    </xf>
    <xf numFmtId="0" fontId="13" fillId="5" borderId="1" xfId="0" applyFont="1" applyFill="1" applyBorder="1" applyAlignment="1">
      <alignment horizontal="center" vertical="center" wrapText="1"/>
    </xf>
    <xf numFmtId="165" fontId="14" fillId="0" borderId="2" xfId="1" applyNumberFormat="1"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4" borderId="2" xfId="0" applyFont="1" applyFill="1" applyBorder="1" applyAlignment="1">
      <alignment vertical="center" wrapText="1"/>
    </xf>
    <xf numFmtId="0" fontId="13" fillId="4" borderId="2" xfId="0" applyFont="1" applyFill="1" applyBorder="1" applyAlignment="1">
      <alignment vertical="center" wrapText="1"/>
    </xf>
    <xf numFmtId="1" fontId="14" fillId="0" borderId="2" xfId="0" applyNumberFormat="1" applyFont="1" applyFill="1" applyBorder="1" applyAlignment="1">
      <alignment horizontal="left" vertical="top" wrapText="1"/>
    </xf>
    <xf numFmtId="0" fontId="16" fillId="0" borderId="2" xfId="0" applyFont="1" applyFill="1" applyBorder="1" applyAlignment="1">
      <alignment vertical="top" wrapText="1"/>
    </xf>
    <xf numFmtId="0" fontId="16" fillId="0" borderId="2" xfId="0" applyFont="1" applyFill="1" applyBorder="1" applyAlignment="1">
      <alignment horizontal="left" vertical="top" wrapText="1"/>
    </xf>
    <xf numFmtId="0" fontId="14" fillId="0" borderId="0" xfId="0" applyFont="1" applyFill="1" applyAlignment="1">
      <alignment horizontal="left" vertical="top" wrapText="1"/>
    </xf>
    <xf numFmtId="9" fontId="16" fillId="0" borderId="2" xfId="0" applyNumberFormat="1" applyFont="1" applyFill="1" applyBorder="1" applyAlignment="1">
      <alignment horizontal="left" vertical="top" wrapText="1"/>
    </xf>
    <xf numFmtId="0" fontId="10" fillId="4" borderId="2" xfId="13" applyFont="1" applyFill="1" applyBorder="1" applyAlignment="1">
      <alignment horizontal="left" vertical="top" wrapText="1"/>
    </xf>
    <xf numFmtId="0" fontId="11" fillId="2" borderId="2" xfId="13" applyFont="1" applyFill="1" applyBorder="1" applyAlignment="1">
      <alignment horizontal="center" vertical="top" wrapText="1"/>
    </xf>
    <xf numFmtId="0" fontId="11" fillId="2" borderId="2" xfId="13" applyFont="1" applyFill="1" applyBorder="1" applyAlignment="1">
      <alignment horizontal="center" vertical="top" wrapText="1"/>
    </xf>
    <xf numFmtId="0" fontId="18" fillId="2" borderId="2" xfId="13" applyFont="1" applyFill="1" applyBorder="1" applyAlignment="1">
      <alignment horizontal="center" vertical="top" wrapText="1"/>
    </xf>
    <xf numFmtId="0" fontId="8" fillId="3" borderId="0" xfId="13" applyFont="1" applyFill="1" applyBorder="1" applyAlignment="1">
      <alignment vertical="top" wrapText="1"/>
    </xf>
    <xf numFmtId="0" fontId="10" fillId="0" borderId="2" xfId="13" applyFont="1" applyBorder="1" applyAlignment="1">
      <alignment horizontal="center" vertical="top" wrapText="1"/>
    </xf>
    <xf numFmtId="0" fontId="19" fillId="4" borderId="2" xfId="13" applyFont="1" applyFill="1" applyBorder="1" applyAlignment="1">
      <alignment vertical="top" wrapText="1"/>
    </xf>
    <xf numFmtId="0" fontId="19" fillId="4" borderId="2" xfId="13" applyFont="1" applyFill="1" applyBorder="1" applyAlignment="1">
      <alignment horizontal="left" vertical="top" wrapText="1"/>
    </xf>
    <xf numFmtId="0" fontId="19" fillId="6" borderId="2" xfId="13" applyFont="1" applyFill="1" applyBorder="1" applyAlignment="1">
      <alignment vertical="top" wrapText="1"/>
    </xf>
    <xf numFmtId="0" fontId="10" fillId="3" borderId="2" xfId="13" applyFont="1" applyFill="1" applyBorder="1" applyAlignment="1">
      <alignment horizontal="center" vertical="top" wrapText="1"/>
    </xf>
    <xf numFmtId="49" fontId="12" fillId="3" borderId="2" xfId="13" applyNumberFormat="1" applyFont="1" applyFill="1" applyBorder="1" applyAlignment="1">
      <alignment horizontal="right" vertical="top" wrapText="1"/>
    </xf>
    <xf numFmtId="0" fontId="18" fillId="3" borderId="2" xfId="13" applyFont="1" applyFill="1" applyBorder="1" applyAlignment="1">
      <alignment vertical="top" wrapText="1"/>
    </xf>
    <xf numFmtId="0" fontId="19" fillId="3" borderId="2" xfId="13" applyFont="1" applyFill="1" applyBorder="1" applyAlignment="1">
      <alignment horizontal="left" vertical="top" wrapText="1"/>
    </xf>
    <xf numFmtId="0" fontId="19" fillId="0" borderId="2" xfId="13" applyFont="1" applyFill="1" applyBorder="1" applyAlignment="1">
      <alignment horizontal="left" vertical="top" wrapText="1"/>
    </xf>
    <xf numFmtId="0" fontId="19" fillId="3" borderId="2" xfId="13" applyFont="1" applyFill="1" applyBorder="1" applyAlignment="1">
      <alignment vertical="top" wrapText="1"/>
    </xf>
    <xf numFmtId="0" fontId="19" fillId="0" borderId="2" xfId="13" applyFont="1" applyFill="1" applyBorder="1" applyAlignment="1">
      <alignment vertical="top" wrapText="1"/>
    </xf>
    <xf numFmtId="0" fontId="19" fillId="0" borderId="2" xfId="13" applyFont="1" applyBorder="1" applyAlignment="1">
      <alignment horizontal="left" vertical="top" wrapText="1"/>
    </xf>
    <xf numFmtId="0" fontId="19" fillId="6" borderId="2" xfId="13" applyFont="1" applyFill="1" applyBorder="1" applyAlignment="1">
      <alignment horizontal="left" vertical="top" wrapText="1"/>
    </xf>
    <xf numFmtId="0" fontId="5" fillId="0" borderId="2" xfId="13" applyFont="1" applyBorder="1" applyAlignment="1">
      <alignment vertical="top" wrapText="1"/>
    </xf>
    <xf numFmtId="0" fontId="11" fillId="3" borderId="2" xfId="13" applyFont="1" applyFill="1" applyBorder="1" applyAlignment="1">
      <alignment vertical="top" wrapText="1"/>
    </xf>
    <xf numFmtId="0" fontId="10" fillId="6" borderId="6" xfId="13" applyFont="1" applyFill="1" applyBorder="1" applyAlignment="1">
      <alignment vertical="top" wrapText="1"/>
    </xf>
    <xf numFmtId="0" fontId="8" fillId="3" borderId="2" xfId="13" applyFont="1" applyFill="1" applyBorder="1" applyAlignment="1">
      <alignment vertical="top" wrapText="1"/>
    </xf>
    <xf numFmtId="0" fontId="12" fillId="4" borderId="2" xfId="13" applyFont="1" applyFill="1" applyBorder="1" applyAlignment="1">
      <alignment horizontal="left" vertical="top" wrapText="1"/>
    </xf>
    <xf numFmtId="0" fontId="12" fillId="6" borderId="2" xfId="13" applyFont="1" applyFill="1" applyBorder="1" applyAlignment="1">
      <alignment horizontal="left" vertical="top" wrapText="1"/>
    </xf>
    <xf numFmtId="0" fontId="20" fillId="4" borderId="2" xfId="13" applyFont="1" applyFill="1" applyBorder="1" applyAlignment="1">
      <alignment vertical="top" wrapText="1"/>
    </xf>
    <xf numFmtId="0" fontId="21" fillId="0" borderId="0" xfId="13" applyFont="1" applyBorder="1" applyAlignment="1">
      <alignment vertical="top" wrapText="1"/>
    </xf>
    <xf numFmtId="0" fontId="1" fillId="0" borderId="0" xfId="13" applyFont="1" applyBorder="1" applyAlignment="1">
      <alignment vertical="top" wrapText="1"/>
    </xf>
    <xf numFmtId="0" fontId="8" fillId="0" borderId="2" xfId="13" applyFont="1" applyBorder="1" applyAlignment="1">
      <alignment vertical="top" wrapText="1"/>
    </xf>
    <xf numFmtId="0" fontId="19" fillId="7" borderId="2" xfId="13" applyFont="1" applyFill="1" applyBorder="1" applyAlignment="1">
      <alignment vertical="top" wrapText="1"/>
    </xf>
    <xf numFmtId="0" fontId="12" fillId="7" borderId="2" xfId="13" applyFont="1" applyFill="1" applyBorder="1" applyAlignment="1">
      <alignment vertical="top" wrapText="1"/>
    </xf>
    <xf numFmtId="166" fontId="14" fillId="0" borderId="2" xfId="0" applyNumberFormat="1" applyFont="1" applyFill="1" applyBorder="1" applyAlignment="1">
      <alignment horizontal="left" vertical="top" wrapText="1"/>
    </xf>
    <xf numFmtId="0" fontId="10" fillId="4" borderId="2" xfId="13" applyFont="1" applyFill="1" applyBorder="1" applyAlignment="1">
      <alignment horizontal="center" vertical="top" wrapText="1"/>
    </xf>
    <xf numFmtId="0" fontId="10" fillId="0" borderId="2" xfId="13" applyFont="1" applyBorder="1" applyAlignment="1">
      <alignment horizontal="center" vertical="top" wrapText="1"/>
    </xf>
    <xf numFmtId="0" fontId="11" fillId="2" borderId="2" xfId="13" applyFont="1" applyFill="1" applyBorder="1" applyAlignment="1">
      <alignment horizontal="center" vertical="top" wrapText="1"/>
    </xf>
    <xf numFmtId="0" fontId="12" fillId="7" borderId="2" xfId="13" applyFont="1" applyFill="1" applyBorder="1" applyAlignment="1">
      <alignment horizontal="center" vertical="top" wrapText="1"/>
    </xf>
    <xf numFmtId="0" fontId="10" fillId="7" borderId="7" xfId="13" applyFont="1" applyFill="1" applyBorder="1" applyAlignment="1">
      <alignment horizontal="center" vertical="top" wrapText="1"/>
    </xf>
    <xf numFmtId="0" fontId="10" fillId="7" borderId="5" xfId="13" applyFont="1" applyFill="1" applyBorder="1" applyAlignment="1">
      <alignment horizontal="center" vertical="top" wrapText="1"/>
    </xf>
    <xf numFmtId="0" fontId="10" fillId="7" borderId="6" xfId="13" applyFont="1" applyFill="1" applyBorder="1" applyAlignment="1">
      <alignment horizontal="center" vertical="top" wrapText="1"/>
    </xf>
    <xf numFmtId="0" fontId="19" fillId="4" borderId="2" xfId="13" applyFont="1" applyFill="1" applyBorder="1" applyAlignment="1">
      <alignment horizontal="left" vertical="top" wrapText="1"/>
    </xf>
    <xf numFmtId="0" fontId="19" fillId="7" borderId="2" xfId="13" applyFont="1" applyFill="1" applyBorder="1" applyAlignment="1">
      <alignment horizontal="center" vertical="top" wrapText="1"/>
    </xf>
    <xf numFmtId="0" fontId="19" fillId="4" borderId="2" xfId="13" applyFont="1" applyFill="1" applyBorder="1" applyAlignment="1">
      <alignment horizontal="center" vertical="top" wrapText="1"/>
    </xf>
    <xf numFmtId="0" fontId="19" fillId="7" borderId="2" xfId="13" applyFont="1" applyFill="1" applyBorder="1" applyAlignment="1">
      <alignment horizontal="left" vertical="top" wrapText="1"/>
    </xf>
    <xf numFmtId="9" fontId="14" fillId="0" borderId="6" xfId="0" applyNumberFormat="1" applyFont="1" applyFill="1" applyBorder="1" applyAlignment="1">
      <alignment horizontal="center" vertical="top" wrapText="1"/>
    </xf>
    <xf numFmtId="9" fontId="14" fillId="0" borderId="5" xfId="0" applyNumberFormat="1" applyFont="1" applyFill="1" applyBorder="1" applyAlignment="1">
      <alignment horizontal="center" vertical="top" wrapText="1"/>
    </xf>
    <xf numFmtId="0" fontId="4" fillId="2" borderId="2"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9" fontId="14" fillId="0" borderId="7" xfId="0" applyNumberFormat="1"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5"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7" xfId="0" applyFont="1" applyFill="1" applyBorder="1" applyAlignment="1">
      <alignment horizontal="center" vertical="top" wrapText="1"/>
    </xf>
    <xf numFmtId="0" fontId="16" fillId="0" borderId="5"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13" fillId="2" borderId="4" xfId="0" applyFont="1" applyFill="1" applyBorder="1" applyAlignment="1">
      <alignment vertical="center" wrapText="1"/>
    </xf>
    <xf numFmtId="0" fontId="13" fillId="2" borderId="3"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3" fillId="8" borderId="2" xfId="0" applyFont="1" applyFill="1" applyBorder="1" applyAlignment="1">
      <alignment vertical="center" wrapText="1"/>
    </xf>
    <xf numFmtId="0" fontId="13" fillId="2" borderId="1" xfId="0" applyFont="1" applyFill="1" applyBorder="1" applyAlignment="1">
      <alignment vertical="center" wrapText="1"/>
    </xf>
    <xf numFmtId="0" fontId="13" fillId="8" borderId="1"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4" fillId="2" borderId="2" xfId="0" applyFont="1" applyFill="1" applyBorder="1" applyAlignment="1">
      <alignment vertical="center"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2"/>
  <sheetViews>
    <sheetView zoomScale="90" zoomScaleNormal="90" zoomScalePageLayoutView="150" workbookViewId="0">
      <pane xSplit="3" ySplit="1" topLeftCell="I2" activePane="bottomRight" state="frozen"/>
      <selection pane="topRight" activeCell="D1" sqref="D1"/>
      <selection pane="bottomLeft" activeCell="A2" sqref="A2"/>
      <selection pane="bottomRight" activeCell="J5" sqref="J5:K5"/>
    </sheetView>
  </sheetViews>
  <sheetFormatPr defaultColWidth="9.875" defaultRowHeight="15.75"/>
  <cols>
    <col min="1" max="1" width="4.625" style="7" customWidth="1"/>
    <col min="2" max="2" width="10.5" style="8" customWidth="1"/>
    <col min="3" max="3" width="22.875" style="6" customWidth="1"/>
    <col min="4" max="5" width="19.125" style="6" customWidth="1"/>
    <col min="6" max="6" width="20.125" style="6" customWidth="1"/>
    <col min="7" max="7" width="18.125" style="6" customWidth="1"/>
    <col min="8" max="8" width="14.625" style="6" customWidth="1"/>
    <col min="9" max="9" width="15" style="6" customWidth="1"/>
    <col min="10" max="10" width="19.375" style="6" customWidth="1"/>
    <col min="11" max="11" width="16.375" style="6" customWidth="1"/>
    <col min="12" max="12" width="17.125" style="6" customWidth="1"/>
    <col min="13" max="14" width="8.125" style="6" customWidth="1"/>
    <col min="15" max="15" width="13.125" style="6" customWidth="1"/>
    <col min="16" max="16" width="6" style="70" bestFit="1" customWidth="1"/>
    <col min="17" max="18" width="21" style="70" customWidth="1"/>
    <col min="19" max="16384" width="9.875" style="6"/>
  </cols>
  <sheetData>
    <row r="1" spans="1:18" s="48" customFormat="1">
      <c r="A1" s="45"/>
      <c r="B1" s="45" t="s">
        <v>91</v>
      </c>
      <c r="C1" s="45" t="s">
        <v>81</v>
      </c>
      <c r="D1" s="45" t="s">
        <v>121</v>
      </c>
      <c r="E1" s="45" t="s">
        <v>120</v>
      </c>
      <c r="F1" s="45" t="s">
        <v>119</v>
      </c>
      <c r="G1" s="45" t="s">
        <v>118</v>
      </c>
      <c r="H1" s="45" t="s">
        <v>117</v>
      </c>
      <c r="I1" s="45" t="s">
        <v>116</v>
      </c>
      <c r="J1" s="45" t="s">
        <v>115</v>
      </c>
      <c r="K1" s="45" t="s">
        <v>114</v>
      </c>
      <c r="L1" s="45" t="s">
        <v>190</v>
      </c>
      <c r="M1" s="45" t="s">
        <v>191</v>
      </c>
      <c r="N1" s="45" t="s">
        <v>192</v>
      </c>
      <c r="O1" s="45" t="s">
        <v>193</v>
      </c>
      <c r="P1" s="47" t="s">
        <v>113</v>
      </c>
      <c r="Q1" s="47" t="s">
        <v>6</v>
      </c>
      <c r="R1" s="47" t="s">
        <v>194</v>
      </c>
    </row>
    <row r="2" spans="1:18" ht="67.5" customHeight="1">
      <c r="A2" s="76">
        <v>1</v>
      </c>
      <c r="B2" s="77" t="s">
        <v>10</v>
      </c>
      <c r="C2" s="19" t="s">
        <v>82</v>
      </c>
      <c r="D2" s="50" t="s">
        <v>195</v>
      </c>
      <c r="E2" s="50" t="s">
        <v>196</v>
      </c>
      <c r="F2" s="51" t="s">
        <v>197</v>
      </c>
      <c r="G2" s="51" t="s">
        <v>198</v>
      </c>
      <c r="H2" s="84" t="s">
        <v>199</v>
      </c>
      <c r="I2" s="84"/>
      <c r="J2" s="84" t="s">
        <v>200</v>
      </c>
      <c r="K2" s="84"/>
      <c r="L2" s="52" t="s">
        <v>201</v>
      </c>
      <c r="M2" s="53"/>
      <c r="N2" s="53"/>
      <c r="O2" s="53"/>
      <c r="P2" s="54" t="s">
        <v>202</v>
      </c>
      <c r="Q2" s="55" t="s">
        <v>203</v>
      </c>
      <c r="R2" s="11" t="s">
        <v>204</v>
      </c>
    </row>
    <row r="3" spans="1:18" ht="72">
      <c r="A3" s="76"/>
      <c r="B3" s="77"/>
      <c r="C3" s="19" t="s">
        <v>83</v>
      </c>
      <c r="D3" s="59"/>
      <c r="E3" s="50" t="s">
        <v>205</v>
      </c>
      <c r="F3" s="84" t="s">
        <v>206</v>
      </c>
      <c r="G3" s="84"/>
      <c r="H3" s="15" t="s">
        <v>112</v>
      </c>
      <c r="I3" s="18"/>
      <c r="J3" s="13"/>
      <c r="K3" s="13"/>
      <c r="L3" s="13"/>
      <c r="M3" s="13"/>
      <c r="N3" s="13"/>
      <c r="O3" s="13"/>
      <c r="P3" s="54" t="s">
        <v>108</v>
      </c>
      <c r="Q3" s="55" t="s">
        <v>203</v>
      </c>
      <c r="R3" s="11" t="s">
        <v>270</v>
      </c>
    </row>
    <row r="4" spans="1:18" ht="78" customHeight="1">
      <c r="A4" s="76"/>
      <c r="B4" s="77"/>
      <c r="C4" s="56" t="s">
        <v>158</v>
      </c>
      <c r="D4" s="57"/>
      <c r="E4" s="57"/>
      <c r="F4" s="51" t="s">
        <v>209</v>
      </c>
      <c r="G4" s="51" t="s">
        <v>210</v>
      </c>
      <c r="H4" s="51" t="s">
        <v>211</v>
      </c>
      <c r="I4" s="51" t="s">
        <v>212</v>
      </c>
      <c r="J4" s="50" t="s">
        <v>213</v>
      </c>
      <c r="K4" s="50" t="s">
        <v>214</v>
      </c>
      <c r="L4" s="52" t="s">
        <v>101</v>
      </c>
      <c r="M4" s="58"/>
      <c r="N4" s="58"/>
      <c r="O4" s="58"/>
      <c r="P4" s="54" t="s">
        <v>202</v>
      </c>
      <c r="Q4" s="55" t="s">
        <v>207</v>
      </c>
      <c r="R4" s="11" t="s">
        <v>208</v>
      </c>
    </row>
    <row r="5" spans="1:18" ht="66.75" customHeight="1">
      <c r="A5" s="76"/>
      <c r="B5" s="77"/>
      <c r="C5" s="56" t="s">
        <v>88</v>
      </c>
      <c r="D5" s="59"/>
      <c r="E5" s="59"/>
      <c r="F5" s="59"/>
      <c r="G5" s="59"/>
      <c r="H5" s="85" t="s">
        <v>110</v>
      </c>
      <c r="I5" s="85"/>
      <c r="J5" s="85" t="s">
        <v>215</v>
      </c>
      <c r="K5" s="85"/>
      <c r="L5" s="52" t="s">
        <v>216</v>
      </c>
      <c r="M5" s="59"/>
      <c r="N5" s="58"/>
      <c r="O5" s="58"/>
      <c r="P5" s="14" t="s">
        <v>217</v>
      </c>
      <c r="Q5" s="55" t="s">
        <v>207</v>
      </c>
      <c r="R5" s="11" t="s">
        <v>208</v>
      </c>
    </row>
    <row r="6" spans="1:18" ht="48" customHeight="1">
      <c r="A6" s="49">
        <v>2</v>
      </c>
      <c r="B6" s="46" t="s">
        <v>11</v>
      </c>
      <c r="C6" s="56" t="s">
        <v>84</v>
      </c>
      <c r="D6" s="59"/>
      <c r="E6" s="59"/>
      <c r="F6" s="59"/>
      <c r="G6" s="59"/>
      <c r="H6" s="82" t="s">
        <v>218</v>
      </c>
      <c r="I6" s="82"/>
      <c r="J6" s="82" t="s">
        <v>219</v>
      </c>
      <c r="K6" s="82"/>
      <c r="L6" s="52" t="s">
        <v>109</v>
      </c>
      <c r="M6" s="58"/>
      <c r="N6" s="58"/>
      <c r="O6" s="58"/>
      <c r="P6" s="14" t="s">
        <v>217</v>
      </c>
      <c r="Q6" s="55" t="s">
        <v>207</v>
      </c>
      <c r="R6" s="11" t="s">
        <v>208</v>
      </c>
    </row>
    <row r="7" spans="1:18" ht="96" customHeight="1">
      <c r="A7" s="49">
        <v>3</v>
      </c>
      <c r="B7" s="46" t="s">
        <v>154</v>
      </c>
      <c r="C7" s="60" t="s">
        <v>220</v>
      </c>
      <c r="D7" s="59"/>
      <c r="E7" s="71"/>
      <c r="F7" s="71"/>
      <c r="G7" s="71"/>
      <c r="H7" s="83" t="s">
        <v>159</v>
      </c>
      <c r="I7" s="83"/>
      <c r="J7" s="72" t="s">
        <v>160</v>
      </c>
      <c r="K7" s="50" t="s">
        <v>214</v>
      </c>
      <c r="L7" s="61" t="s">
        <v>221</v>
      </c>
      <c r="M7" s="58"/>
      <c r="N7" s="58"/>
      <c r="O7" s="58"/>
      <c r="P7" s="14" t="s">
        <v>108</v>
      </c>
      <c r="Q7" s="55" t="s">
        <v>207</v>
      </c>
      <c r="R7" s="11" t="s">
        <v>222</v>
      </c>
    </row>
    <row r="8" spans="1:18" ht="108" customHeight="1">
      <c r="A8" s="76">
        <v>4</v>
      </c>
      <c r="B8" s="77" t="s">
        <v>87</v>
      </c>
      <c r="C8" s="19" t="s">
        <v>223</v>
      </c>
      <c r="D8" s="12" t="s">
        <v>224</v>
      </c>
      <c r="E8" s="75" t="s">
        <v>267</v>
      </c>
      <c r="F8" s="75"/>
      <c r="G8" s="75" t="s">
        <v>225</v>
      </c>
      <c r="H8" s="75"/>
      <c r="I8" s="12" t="s">
        <v>107</v>
      </c>
      <c r="J8" s="15" t="s">
        <v>226</v>
      </c>
      <c r="K8" s="13"/>
      <c r="L8" s="13"/>
      <c r="M8" s="13"/>
      <c r="N8" s="13"/>
      <c r="O8" s="13"/>
      <c r="P8" s="54" t="s">
        <v>108</v>
      </c>
      <c r="Q8" s="55" t="s">
        <v>207</v>
      </c>
      <c r="R8" s="11" t="s">
        <v>222</v>
      </c>
    </row>
    <row r="9" spans="1:18" ht="96">
      <c r="A9" s="76"/>
      <c r="B9" s="77"/>
      <c r="C9" s="56" t="s">
        <v>227</v>
      </c>
      <c r="D9" s="62"/>
      <c r="E9" s="62"/>
      <c r="F9" s="84" t="s">
        <v>228</v>
      </c>
      <c r="G9" s="84"/>
      <c r="H9" s="50" t="s">
        <v>229</v>
      </c>
      <c r="I9" s="61" t="s">
        <v>230</v>
      </c>
      <c r="J9" s="62"/>
      <c r="K9" s="58"/>
      <c r="L9" s="58"/>
      <c r="M9" s="58"/>
      <c r="N9" s="58"/>
      <c r="O9" s="58"/>
      <c r="P9" s="14" t="s">
        <v>149</v>
      </c>
      <c r="Q9" s="63" t="s">
        <v>207</v>
      </c>
      <c r="R9" s="13" t="s">
        <v>231</v>
      </c>
    </row>
    <row r="10" spans="1:18" ht="84">
      <c r="A10" s="76">
        <v>5</v>
      </c>
      <c r="B10" s="77" t="s">
        <v>14</v>
      </c>
      <c r="C10" s="19" t="s">
        <v>89</v>
      </c>
      <c r="D10" s="12" t="s">
        <v>232</v>
      </c>
      <c r="E10" s="73" t="s">
        <v>233</v>
      </c>
      <c r="F10" s="78" t="s">
        <v>148</v>
      </c>
      <c r="G10" s="78"/>
      <c r="H10" s="16" t="s">
        <v>234</v>
      </c>
      <c r="I10" s="20"/>
      <c r="J10" s="17"/>
      <c r="K10" s="17"/>
      <c r="L10" s="13"/>
      <c r="M10" s="13"/>
      <c r="N10" s="13"/>
      <c r="O10" s="13"/>
      <c r="P10" s="54" t="s">
        <v>96</v>
      </c>
      <c r="Q10" s="55" t="s">
        <v>207</v>
      </c>
      <c r="R10" s="11" t="s">
        <v>235</v>
      </c>
    </row>
    <row r="11" spans="1:18" ht="84">
      <c r="A11" s="76"/>
      <c r="B11" s="77"/>
      <c r="C11" s="19" t="s">
        <v>85</v>
      </c>
      <c r="D11" s="13"/>
      <c r="E11" s="13" t="s">
        <v>268</v>
      </c>
      <c r="F11" s="18" t="s">
        <v>269</v>
      </c>
      <c r="G11" s="21" t="s">
        <v>236</v>
      </c>
      <c r="H11" s="81" t="s">
        <v>237</v>
      </c>
      <c r="I11" s="79"/>
      <c r="J11" s="79" t="s">
        <v>237</v>
      </c>
      <c r="K11" s="80"/>
      <c r="L11" s="16" t="s">
        <v>238</v>
      </c>
      <c r="M11" s="13"/>
      <c r="N11" s="13"/>
      <c r="O11" s="13"/>
      <c r="P11" s="54" t="s">
        <v>108</v>
      </c>
      <c r="Q11" s="55" t="s">
        <v>207</v>
      </c>
      <c r="R11" s="11" t="s">
        <v>235</v>
      </c>
    </row>
    <row r="12" spans="1:18" ht="117" customHeight="1">
      <c r="A12" s="76"/>
      <c r="B12" s="77"/>
      <c r="C12" s="19" t="s">
        <v>239</v>
      </c>
      <c r="D12" s="65"/>
      <c r="E12" s="13"/>
      <c r="F12" s="65"/>
      <c r="G12" s="65"/>
      <c r="H12" s="75" t="s">
        <v>106</v>
      </c>
      <c r="I12" s="75"/>
      <c r="J12" s="75" t="s">
        <v>105</v>
      </c>
      <c r="K12" s="75"/>
      <c r="L12" s="75" t="s">
        <v>104</v>
      </c>
      <c r="M12" s="75"/>
      <c r="N12" s="75"/>
      <c r="O12" s="64" t="s">
        <v>103</v>
      </c>
      <c r="P12" s="54" t="s">
        <v>111</v>
      </c>
      <c r="Q12" s="55" t="s">
        <v>207</v>
      </c>
      <c r="R12" s="11" t="s">
        <v>235</v>
      </c>
    </row>
    <row r="13" spans="1:18" ht="72">
      <c r="A13" s="76"/>
      <c r="B13" s="77"/>
      <c r="C13" s="19" t="s">
        <v>240</v>
      </c>
      <c r="D13" s="65"/>
      <c r="E13" s="13"/>
      <c r="F13" s="66" t="s">
        <v>241</v>
      </c>
      <c r="G13" s="16" t="s">
        <v>242</v>
      </c>
      <c r="H13" s="18"/>
      <c r="I13" s="18"/>
      <c r="J13" s="13"/>
      <c r="K13" s="13"/>
      <c r="L13" s="13"/>
      <c r="M13" s="13"/>
      <c r="N13" s="13"/>
      <c r="O13" s="13"/>
      <c r="P13" s="54" t="s">
        <v>96</v>
      </c>
      <c r="Q13" s="55" t="s">
        <v>203</v>
      </c>
      <c r="R13" s="11" t="s">
        <v>243</v>
      </c>
    </row>
    <row r="14" spans="1:18" ht="84">
      <c r="A14" s="76">
        <v>6</v>
      </c>
      <c r="B14" s="77" t="s">
        <v>15</v>
      </c>
      <c r="C14" s="19" t="s">
        <v>244</v>
      </c>
      <c r="D14" s="67" t="s">
        <v>245</v>
      </c>
      <c r="E14" s="13"/>
      <c r="F14" s="13"/>
      <c r="G14" s="13"/>
      <c r="H14" s="18"/>
      <c r="I14" s="18"/>
      <c r="J14" s="13"/>
      <c r="K14" s="13"/>
      <c r="L14" s="13"/>
      <c r="M14" s="13"/>
      <c r="N14" s="13"/>
      <c r="O14" s="13"/>
      <c r="P14" s="54" t="s">
        <v>94</v>
      </c>
      <c r="Q14" s="55" t="s">
        <v>246</v>
      </c>
      <c r="R14" s="11" t="s">
        <v>247</v>
      </c>
    </row>
    <row r="15" spans="1:18" ht="72">
      <c r="A15" s="76"/>
      <c r="B15" s="77"/>
      <c r="C15" s="19" t="s">
        <v>248</v>
      </c>
      <c r="D15" s="66" t="s">
        <v>249</v>
      </c>
      <c r="E15" s="67" t="s">
        <v>250</v>
      </c>
      <c r="F15" s="18"/>
      <c r="G15" s="18"/>
      <c r="H15" s="18"/>
      <c r="I15" s="18"/>
      <c r="J15" s="13"/>
      <c r="K15" s="13"/>
      <c r="L15" s="13"/>
      <c r="M15" s="13"/>
      <c r="N15" s="13"/>
      <c r="O15" s="13"/>
      <c r="P15" s="54" t="s">
        <v>102</v>
      </c>
      <c r="Q15" s="55" t="s">
        <v>246</v>
      </c>
      <c r="R15" s="11" t="s">
        <v>251</v>
      </c>
    </row>
    <row r="16" spans="1:18" ht="48">
      <c r="A16" s="76"/>
      <c r="B16" s="77"/>
      <c r="C16" s="19" t="s">
        <v>252</v>
      </c>
      <c r="D16" s="68" t="s">
        <v>253</v>
      </c>
      <c r="E16" s="75" t="s">
        <v>254</v>
      </c>
      <c r="F16" s="75"/>
      <c r="G16" s="15" t="s">
        <v>100</v>
      </c>
      <c r="H16" s="18"/>
      <c r="I16" s="18"/>
      <c r="J16" s="13"/>
      <c r="K16" s="13"/>
      <c r="L16" s="13"/>
      <c r="M16" s="13"/>
      <c r="N16" s="13"/>
      <c r="O16" s="13"/>
      <c r="P16" s="54" t="s">
        <v>96</v>
      </c>
      <c r="Q16" s="55" t="s">
        <v>203</v>
      </c>
      <c r="R16" s="11" t="s">
        <v>255</v>
      </c>
    </row>
    <row r="17" spans="1:18" ht="60">
      <c r="A17" s="76">
        <v>7</v>
      </c>
      <c r="B17" s="77" t="s">
        <v>16</v>
      </c>
      <c r="C17" s="19" t="s">
        <v>256</v>
      </c>
      <c r="D17" s="12" t="s">
        <v>99</v>
      </c>
      <c r="E17" s="12" t="s">
        <v>257</v>
      </c>
      <c r="F17" s="44" t="s">
        <v>98</v>
      </c>
      <c r="G17" s="15" t="s">
        <v>97</v>
      </c>
      <c r="H17" s="18"/>
      <c r="I17" s="18"/>
      <c r="J17" s="13"/>
      <c r="K17" s="13"/>
      <c r="L17" s="13"/>
      <c r="M17" s="13"/>
      <c r="N17" s="13"/>
      <c r="O17" s="13"/>
      <c r="P17" s="54" t="s">
        <v>96</v>
      </c>
      <c r="Q17" s="55" t="s">
        <v>203</v>
      </c>
      <c r="R17" s="11" t="s">
        <v>258</v>
      </c>
    </row>
    <row r="18" spans="1:18" ht="36">
      <c r="A18" s="76"/>
      <c r="B18" s="77"/>
      <c r="C18" s="19" t="s">
        <v>259</v>
      </c>
      <c r="D18" s="12" t="s">
        <v>260</v>
      </c>
      <c r="E18" s="15" t="s">
        <v>261</v>
      </c>
      <c r="F18" s="18"/>
      <c r="G18" s="18"/>
      <c r="H18" s="18"/>
      <c r="I18" s="18"/>
      <c r="J18" s="13"/>
      <c r="K18" s="13"/>
      <c r="L18" s="13"/>
      <c r="M18" s="13"/>
      <c r="N18" s="13"/>
      <c r="O18" s="13"/>
      <c r="P18" s="54" t="s">
        <v>102</v>
      </c>
      <c r="Q18" s="69" t="s">
        <v>262</v>
      </c>
      <c r="R18" s="11" t="s">
        <v>207</v>
      </c>
    </row>
    <row r="19" spans="1:18" ht="48">
      <c r="A19" s="49">
        <v>8</v>
      </c>
      <c r="B19" s="46" t="s">
        <v>17</v>
      </c>
      <c r="C19" s="19" t="s">
        <v>86</v>
      </c>
      <c r="D19" s="15" t="s">
        <v>263</v>
      </c>
      <c r="E19" s="18"/>
      <c r="F19" s="18"/>
      <c r="G19" s="18"/>
      <c r="H19" s="18"/>
      <c r="I19" s="18"/>
      <c r="J19" s="13"/>
      <c r="K19" s="13"/>
      <c r="L19" s="13"/>
      <c r="M19" s="13"/>
      <c r="N19" s="13"/>
      <c r="O19" s="13"/>
      <c r="P19" s="54" t="s">
        <v>94</v>
      </c>
      <c r="Q19" s="55" t="s">
        <v>207</v>
      </c>
      <c r="R19" s="11" t="s">
        <v>247</v>
      </c>
    </row>
    <row r="21" spans="1:18" ht="25.5">
      <c r="B21" s="9"/>
      <c r="C21" s="22" t="s">
        <v>92</v>
      </c>
    </row>
    <row r="22" spans="1:18" ht="25.5">
      <c r="B22" s="10"/>
      <c r="C22" s="22" t="s">
        <v>264</v>
      </c>
    </row>
  </sheetData>
  <mergeCells count="28">
    <mergeCell ref="A2:A5"/>
    <mergeCell ref="B2:B5"/>
    <mergeCell ref="H2:I2"/>
    <mergeCell ref="J2:K2"/>
    <mergeCell ref="F3:G3"/>
    <mergeCell ref="H5:I5"/>
    <mergeCell ref="J5:K5"/>
    <mergeCell ref="H6:I6"/>
    <mergeCell ref="J6:K6"/>
    <mergeCell ref="H7:I7"/>
    <mergeCell ref="A8:A9"/>
    <mergeCell ref="B8:B9"/>
    <mergeCell ref="F9:G9"/>
    <mergeCell ref="E8:F8"/>
    <mergeCell ref="G8:H8"/>
    <mergeCell ref="L12:N12"/>
    <mergeCell ref="A14:A16"/>
    <mergeCell ref="B14:B16"/>
    <mergeCell ref="E16:F16"/>
    <mergeCell ref="A17:A18"/>
    <mergeCell ref="B17:B18"/>
    <mergeCell ref="A10:A13"/>
    <mergeCell ref="B10:B13"/>
    <mergeCell ref="F10:G10"/>
    <mergeCell ref="H12:I12"/>
    <mergeCell ref="J12:K12"/>
    <mergeCell ref="J11:K11"/>
    <mergeCell ref="H11:I11"/>
  </mergeCells>
  <pageMargins left="0.7" right="0.7" top="0.75" bottom="0.75" header="0.3" footer="0.3"/>
  <pageSetup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zoomScale="80" zoomScaleNormal="80" zoomScalePageLayoutView="70" workbookViewId="0">
      <pane xSplit="1" ySplit="2" topLeftCell="B3" activePane="bottomRight" state="frozen"/>
      <selection pane="topRight" activeCell="B1" sqref="B1"/>
      <selection pane="bottomLeft" activeCell="A3" sqref="A3"/>
      <selection pane="bottomRight" activeCell="D6" sqref="D6"/>
    </sheetView>
  </sheetViews>
  <sheetFormatPr defaultColWidth="10.625" defaultRowHeight="15.75"/>
  <cols>
    <col min="1" max="1" width="23.125" style="4" customWidth="1"/>
    <col min="2" max="2" width="27.125" style="4" customWidth="1"/>
    <col min="3" max="3" width="22.625" style="3" customWidth="1"/>
    <col min="4" max="4" width="29.875" style="3" customWidth="1"/>
    <col min="5" max="5" width="7.875" style="3" customWidth="1"/>
    <col min="6" max="6" width="17" style="3" customWidth="1"/>
    <col min="7" max="7" width="16.5" style="5" customWidth="1"/>
    <col min="8" max="8" width="12.125" style="3" customWidth="1"/>
    <col min="9" max="9" width="15.125" style="5" customWidth="1"/>
    <col min="10" max="10" width="9.625" style="3" customWidth="1"/>
    <col min="11" max="11" width="14.125" style="3" customWidth="1"/>
    <col min="12" max="12" width="13" style="3" customWidth="1"/>
    <col min="13" max="13" width="10.625" style="3"/>
    <col min="14" max="14" width="11.625" style="3" bestFit="1" customWidth="1"/>
    <col min="15" max="16384" width="10.625" style="3"/>
  </cols>
  <sheetData>
    <row r="1" spans="1:15" s="1" customFormat="1">
      <c r="A1" s="110" t="s">
        <v>0</v>
      </c>
      <c r="B1" s="110" t="s">
        <v>1</v>
      </c>
      <c r="C1" s="88" t="s">
        <v>2</v>
      </c>
      <c r="D1" s="88" t="s">
        <v>20</v>
      </c>
      <c r="E1" s="88" t="s">
        <v>3</v>
      </c>
      <c r="F1" s="101" t="s">
        <v>4</v>
      </c>
      <c r="G1" s="101"/>
      <c r="H1" s="101"/>
      <c r="I1" s="101"/>
      <c r="J1" s="88" t="s">
        <v>5</v>
      </c>
      <c r="K1" s="88" t="s">
        <v>6</v>
      </c>
      <c r="L1" s="104" t="s">
        <v>44</v>
      </c>
      <c r="M1" s="101" t="s">
        <v>62</v>
      </c>
      <c r="N1" s="101"/>
      <c r="O1" s="101"/>
    </row>
    <row r="2" spans="1:15" s="1" customFormat="1">
      <c r="A2" s="110"/>
      <c r="B2" s="110"/>
      <c r="C2" s="88"/>
      <c r="D2" s="88"/>
      <c r="E2" s="88"/>
      <c r="F2" s="101" t="s">
        <v>18</v>
      </c>
      <c r="G2" s="101"/>
      <c r="H2" s="101" t="s">
        <v>19</v>
      </c>
      <c r="I2" s="101"/>
      <c r="J2" s="88"/>
      <c r="K2" s="88"/>
      <c r="L2" s="105"/>
      <c r="M2" s="2">
        <v>2018</v>
      </c>
      <c r="N2" s="2">
        <v>2019</v>
      </c>
      <c r="O2" s="2">
        <v>2020</v>
      </c>
    </row>
    <row r="3" spans="1:15" ht="94.5">
      <c r="A3" s="106" t="s">
        <v>7</v>
      </c>
      <c r="B3" s="23" t="s">
        <v>122</v>
      </c>
      <c r="C3" s="24" t="s">
        <v>124</v>
      </c>
      <c r="D3" s="24" t="s">
        <v>123</v>
      </c>
      <c r="E3" s="24" t="s">
        <v>8</v>
      </c>
      <c r="F3" s="24" t="s">
        <v>90</v>
      </c>
      <c r="G3" s="25">
        <v>1031</v>
      </c>
      <c r="H3" s="24" t="s">
        <v>22</v>
      </c>
      <c r="I3" s="25">
        <v>2861</v>
      </c>
      <c r="J3" s="24" t="s">
        <v>21</v>
      </c>
      <c r="K3" s="24" t="s">
        <v>95</v>
      </c>
      <c r="L3" s="26">
        <f>G3/I3</f>
        <v>0.36036350926249561</v>
      </c>
      <c r="M3" s="27">
        <v>0.36</v>
      </c>
      <c r="N3" s="27">
        <v>0.35</v>
      </c>
      <c r="O3" s="27">
        <v>0.34</v>
      </c>
    </row>
    <row r="4" spans="1:15" ht="126">
      <c r="A4" s="106"/>
      <c r="B4" s="23" t="s">
        <v>43</v>
      </c>
      <c r="C4" s="24" t="s">
        <v>47</v>
      </c>
      <c r="D4" s="24" t="s">
        <v>125</v>
      </c>
      <c r="E4" s="24" t="s">
        <v>8</v>
      </c>
      <c r="F4" s="24" t="s">
        <v>45</v>
      </c>
      <c r="G4" s="25">
        <v>64741</v>
      </c>
      <c r="H4" s="24" t="s">
        <v>46</v>
      </c>
      <c r="I4" s="25">
        <v>423855699.97000003</v>
      </c>
      <c r="J4" s="24" t="s">
        <v>21</v>
      </c>
      <c r="K4" s="24" t="s">
        <v>93</v>
      </c>
      <c r="L4" s="26">
        <v>0.25</v>
      </c>
      <c r="M4" s="27">
        <v>0.25</v>
      </c>
      <c r="N4" s="27">
        <v>0.24</v>
      </c>
      <c r="O4" s="27">
        <v>0.23</v>
      </c>
    </row>
    <row r="5" spans="1:15" ht="63">
      <c r="A5" s="106"/>
      <c r="B5" s="23" t="s">
        <v>134</v>
      </c>
      <c r="C5" s="24" t="s">
        <v>126</v>
      </c>
      <c r="D5" s="24" t="s">
        <v>271</v>
      </c>
      <c r="E5" s="24" t="s">
        <v>8</v>
      </c>
      <c r="F5" s="24"/>
      <c r="G5" s="24"/>
      <c r="H5" s="24"/>
      <c r="I5" s="24"/>
      <c r="J5" s="24" t="s">
        <v>127</v>
      </c>
      <c r="K5" s="24" t="s">
        <v>95</v>
      </c>
      <c r="L5" s="27">
        <v>0.223</v>
      </c>
      <c r="M5" s="86" t="s">
        <v>265</v>
      </c>
      <c r="N5" s="94"/>
      <c r="O5" s="87"/>
    </row>
    <row r="6" spans="1:15" ht="409.5">
      <c r="A6" s="108" t="s">
        <v>9</v>
      </c>
      <c r="B6" s="23" t="s">
        <v>135</v>
      </c>
      <c r="C6" s="24" t="s">
        <v>150</v>
      </c>
      <c r="D6" s="24" t="s">
        <v>151</v>
      </c>
      <c r="E6" s="24" t="s">
        <v>8</v>
      </c>
      <c r="F6" s="24" t="s">
        <v>23</v>
      </c>
      <c r="G6" s="28">
        <v>41975</v>
      </c>
      <c r="H6" s="24" t="s">
        <v>24</v>
      </c>
      <c r="I6" s="28">
        <v>279647</v>
      </c>
      <c r="J6" s="24" t="s">
        <v>21</v>
      </c>
      <c r="K6" s="24" t="s">
        <v>93</v>
      </c>
      <c r="L6" s="26">
        <f>G6/I6</f>
        <v>0.15009994743372895</v>
      </c>
      <c r="M6" s="27">
        <v>0.15</v>
      </c>
      <c r="N6" s="27">
        <v>0.14000000000000001</v>
      </c>
      <c r="O6" s="27">
        <v>0.13</v>
      </c>
    </row>
    <row r="7" spans="1:15" ht="105" customHeight="1">
      <c r="A7" s="109"/>
      <c r="B7" s="23" t="s">
        <v>137</v>
      </c>
      <c r="C7" s="24" t="s">
        <v>128</v>
      </c>
      <c r="D7" s="24" t="s">
        <v>129</v>
      </c>
      <c r="E7" s="24" t="s">
        <v>8</v>
      </c>
      <c r="F7" s="24" t="s">
        <v>130</v>
      </c>
      <c r="G7" s="24">
        <v>266</v>
      </c>
      <c r="H7" s="24" t="s">
        <v>131</v>
      </c>
      <c r="I7" s="24">
        <v>921</v>
      </c>
      <c r="J7" s="24" t="s">
        <v>21</v>
      </c>
      <c r="K7" s="24" t="s">
        <v>95</v>
      </c>
      <c r="L7" s="27" t="s">
        <v>132</v>
      </c>
      <c r="M7" s="27">
        <v>0.32</v>
      </c>
      <c r="N7" s="27">
        <v>0.34</v>
      </c>
      <c r="O7" s="27">
        <v>0.35</v>
      </c>
    </row>
    <row r="8" spans="1:15" ht="173.25">
      <c r="A8" s="107" t="s">
        <v>10</v>
      </c>
      <c r="B8" s="23" t="s">
        <v>138</v>
      </c>
      <c r="C8" s="24" t="s">
        <v>28</v>
      </c>
      <c r="D8" s="24" t="s">
        <v>25</v>
      </c>
      <c r="E8" s="24" t="s">
        <v>8</v>
      </c>
      <c r="F8" s="24" t="s">
        <v>27</v>
      </c>
      <c r="G8" s="25"/>
      <c r="H8" s="29" t="s">
        <v>144</v>
      </c>
      <c r="I8" s="25"/>
      <c r="J8" s="24" t="s">
        <v>21</v>
      </c>
      <c r="K8" s="24" t="s">
        <v>93</v>
      </c>
      <c r="L8" s="24" t="s">
        <v>38</v>
      </c>
      <c r="M8" s="24"/>
      <c r="N8" s="24"/>
      <c r="O8" s="24"/>
    </row>
    <row r="9" spans="1:15" ht="110.25">
      <c r="A9" s="102"/>
      <c r="B9" s="23" t="s">
        <v>162</v>
      </c>
      <c r="C9" s="24" t="s">
        <v>133</v>
      </c>
      <c r="D9" s="24" t="s">
        <v>26</v>
      </c>
      <c r="E9" s="24" t="s">
        <v>8</v>
      </c>
      <c r="F9" s="24" t="s">
        <v>145</v>
      </c>
      <c r="G9" s="25">
        <f>11893000+6854259</f>
        <v>18747259</v>
      </c>
      <c r="H9" s="24" t="s">
        <v>66</v>
      </c>
      <c r="I9" s="30">
        <v>423855699.97000003</v>
      </c>
      <c r="J9" s="24" t="s">
        <v>21</v>
      </c>
      <c r="K9" s="24" t="s">
        <v>93</v>
      </c>
      <c r="L9" s="26">
        <f>G9/I9</f>
        <v>4.4230286395409824E-2</v>
      </c>
      <c r="M9" s="27">
        <v>0.04</v>
      </c>
      <c r="N9" s="27">
        <v>7.0000000000000007E-2</v>
      </c>
      <c r="O9" s="27">
        <v>7.0000000000000007E-2</v>
      </c>
    </row>
    <row r="10" spans="1:15" ht="120.75" customHeight="1">
      <c r="A10" s="31" t="s">
        <v>11</v>
      </c>
      <c r="B10" s="23" t="s">
        <v>163</v>
      </c>
      <c r="C10" s="24" t="s">
        <v>146</v>
      </c>
      <c r="D10" s="24" t="s">
        <v>147</v>
      </c>
      <c r="E10" s="24" t="s">
        <v>8</v>
      </c>
      <c r="F10" s="24"/>
      <c r="G10" s="24"/>
      <c r="H10" s="24"/>
      <c r="I10" s="24"/>
      <c r="J10" s="24" t="s">
        <v>180</v>
      </c>
      <c r="K10" s="24" t="s">
        <v>95</v>
      </c>
      <c r="L10" s="32">
        <v>9.6000000000000002E-2</v>
      </c>
      <c r="M10" s="95" t="s">
        <v>265</v>
      </c>
      <c r="N10" s="96"/>
      <c r="O10" s="97"/>
    </row>
    <row r="11" spans="1:15" s="42" customFormat="1" ht="61.5" customHeight="1">
      <c r="A11" s="91" t="s">
        <v>154</v>
      </c>
      <c r="B11" s="40" t="s">
        <v>164</v>
      </c>
      <c r="C11" s="41" t="s">
        <v>49</v>
      </c>
      <c r="D11" s="41" t="s">
        <v>185</v>
      </c>
      <c r="E11" s="41" t="s">
        <v>8</v>
      </c>
      <c r="F11" s="41"/>
      <c r="G11" s="41"/>
      <c r="H11" s="41"/>
      <c r="I11" s="41"/>
      <c r="J11" s="41" t="s">
        <v>21</v>
      </c>
      <c r="K11" s="24" t="s">
        <v>93</v>
      </c>
      <c r="L11" s="24" t="s">
        <v>61</v>
      </c>
      <c r="M11" s="41"/>
      <c r="N11" s="41"/>
      <c r="O11" s="41"/>
    </row>
    <row r="12" spans="1:15" s="42" customFormat="1" ht="96" customHeight="1">
      <c r="A12" s="92"/>
      <c r="B12" s="40" t="s">
        <v>165</v>
      </c>
      <c r="C12" s="41" t="s">
        <v>167</v>
      </c>
      <c r="D12" s="41" t="s">
        <v>185</v>
      </c>
      <c r="E12" s="41" t="s">
        <v>8</v>
      </c>
      <c r="F12" s="41" t="s">
        <v>155</v>
      </c>
      <c r="G12" s="41"/>
      <c r="H12" s="41" t="s">
        <v>156</v>
      </c>
      <c r="I12" s="41"/>
      <c r="J12" s="41" t="s">
        <v>21</v>
      </c>
      <c r="K12" s="24" t="s">
        <v>181</v>
      </c>
      <c r="L12" s="43">
        <v>0.52</v>
      </c>
      <c r="M12" s="43">
        <v>0.55000000000000004</v>
      </c>
      <c r="N12" s="43">
        <v>0.56000000000000005</v>
      </c>
      <c r="O12" s="43">
        <v>0.56999999999999995</v>
      </c>
    </row>
    <row r="13" spans="1:15" s="42" customFormat="1" ht="90">
      <c r="A13" s="93"/>
      <c r="B13" s="40" t="s">
        <v>166</v>
      </c>
      <c r="C13" s="41" t="s">
        <v>157</v>
      </c>
      <c r="D13" s="41" t="s">
        <v>179</v>
      </c>
      <c r="E13" s="41" t="s">
        <v>12</v>
      </c>
      <c r="F13" s="41" t="s">
        <v>184</v>
      </c>
      <c r="G13" s="41"/>
      <c r="H13" s="41"/>
      <c r="I13" s="41"/>
      <c r="J13" s="41" t="s">
        <v>21</v>
      </c>
      <c r="K13" s="24" t="s">
        <v>181</v>
      </c>
      <c r="L13" s="41" t="s">
        <v>183</v>
      </c>
      <c r="M13" s="98" t="s">
        <v>182</v>
      </c>
      <c r="N13" s="99"/>
      <c r="O13" s="100"/>
    </row>
    <row r="14" spans="1:15" ht="47.25">
      <c r="A14" s="89" t="s">
        <v>13</v>
      </c>
      <c r="B14" s="23" t="s">
        <v>139</v>
      </c>
      <c r="C14" s="24" t="s">
        <v>140</v>
      </c>
      <c r="D14" s="24" t="s">
        <v>141</v>
      </c>
      <c r="E14" s="24" t="s">
        <v>12</v>
      </c>
      <c r="F14" s="24" t="s">
        <v>143</v>
      </c>
      <c r="G14" s="28">
        <v>14609228</v>
      </c>
      <c r="H14" s="24" t="s">
        <v>142</v>
      </c>
      <c r="I14" s="28">
        <v>3700000</v>
      </c>
      <c r="J14" s="24" t="s">
        <v>21</v>
      </c>
      <c r="K14" s="24" t="s">
        <v>95</v>
      </c>
      <c r="L14" s="24" t="s">
        <v>266</v>
      </c>
      <c r="M14" s="24">
        <v>3.7</v>
      </c>
      <c r="N14" s="24">
        <v>3.8</v>
      </c>
      <c r="O14" s="24">
        <v>3.8</v>
      </c>
    </row>
    <row r="15" spans="1:15" s="42" customFormat="1" ht="45">
      <c r="A15" s="90"/>
      <c r="B15" s="40" t="s">
        <v>168</v>
      </c>
      <c r="C15" s="41" t="s">
        <v>186</v>
      </c>
      <c r="D15" s="41" t="s">
        <v>187</v>
      </c>
      <c r="E15" s="41" t="s">
        <v>8</v>
      </c>
      <c r="F15" s="41"/>
      <c r="G15" s="41"/>
      <c r="H15" s="41"/>
      <c r="I15" s="41"/>
      <c r="J15" s="41" t="s">
        <v>21</v>
      </c>
      <c r="K15" s="24" t="s">
        <v>95</v>
      </c>
      <c r="L15" s="43">
        <v>0.25</v>
      </c>
      <c r="M15" s="27">
        <v>0.26</v>
      </c>
      <c r="N15" s="27">
        <v>0.28000000000000003</v>
      </c>
      <c r="O15" s="27">
        <v>0.3</v>
      </c>
    </row>
    <row r="16" spans="1:15" ht="100.5" customHeight="1">
      <c r="A16" s="102" t="s">
        <v>14</v>
      </c>
      <c r="B16" s="23" t="s">
        <v>188</v>
      </c>
      <c r="C16" s="24" t="s">
        <v>80</v>
      </c>
      <c r="D16" s="24" t="s">
        <v>153</v>
      </c>
      <c r="E16" s="24" t="s">
        <v>8</v>
      </c>
      <c r="F16" s="24" t="s">
        <v>50</v>
      </c>
      <c r="G16" s="25">
        <v>52968</v>
      </c>
      <c r="H16" s="24" t="s">
        <v>51</v>
      </c>
      <c r="I16" s="25">
        <v>1209144</v>
      </c>
      <c r="J16" s="24" t="s">
        <v>33</v>
      </c>
      <c r="K16" s="24" t="s">
        <v>93</v>
      </c>
      <c r="L16" s="26">
        <v>4.3806196780532346E-2</v>
      </c>
      <c r="M16" s="26">
        <v>4.3806196780532346E-2</v>
      </c>
      <c r="N16" s="86" t="s">
        <v>189</v>
      </c>
      <c r="O16" s="87"/>
    </row>
    <row r="17" spans="1:15" ht="118.5" customHeight="1">
      <c r="A17" s="103"/>
      <c r="B17" s="23" t="s">
        <v>169</v>
      </c>
      <c r="C17" s="24" t="s">
        <v>161</v>
      </c>
      <c r="D17" s="24" t="s">
        <v>29</v>
      </c>
      <c r="E17" s="24" t="s">
        <v>8</v>
      </c>
      <c r="F17" s="24" t="s">
        <v>69</v>
      </c>
      <c r="G17" s="33">
        <v>111854</v>
      </c>
      <c r="H17" s="24" t="s">
        <v>68</v>
      </c>
      <c r="I17" s="25">
        <v>674299</v>
      </c>
      <c r="J17" s="24" t="s">
        <v>39</v>
      </c>
      <c r="K17" s="24" t="s">
        <v>93</v>
      </c>
      <c r="L17" s="26">
        <f>G17/I17</f>
        <v>0.16588190105576309</v>
      </c>
      <c r="M17" s="27">
        <v>0.16</v>
      </c>
      <c r="N17" s="27">
        <v>0.15</v>
      </c>
      <c r="O17" s="27">
        <v>0.13</v>
      </c>
    </row>
    <row r="18" spans="1:15" ht="94.5">
      <c r="A18" s="34" t="s">
        <v>15</v>
      </c>
      <c r="B18" s="23" t="s">
        <v>170</v>
      </c>
      <c r="C18" s="24" t="s">
        <v>52</v>
      </c>
      <c r="D18" s="24" t="s">
        <v>67</v>
      </c>
      <c r="E18" s="24" t="s">
        <v>48</v>
      </c>
      <c r="F18" s="24" t="s">
        <v>70</v>
      </c>
      <c r="G18" s="24">
        <v>47071</v>
      </c>
      <c r="H18" s="24" t="s">
        <v>71</v>
      </c>
      <c r="I18" s="24">
        <v>47069</v>
      </c>
      <c r="J18" s="24" t="s">
        <v>36</v>
      </c>
      <c r="K18" s="24" t="s">
        <v>93</v>
      </c>
      <c r="L18" s="24" t="s">
        <v>136</v>
      </c>
      <c r="M18" s="24"/>
      <c r="N18" s="24"/>
      <c r="O18" s="24"/>
    </row>
    <row r="19" spans="1:15" ht="126" customHeight="1">
      <c r="A19" s="31" t="s">
        <v>16</v>
      </c>
      <c r="B19" s="23" t="s">
        <v>171</v>
      </c>
      <c r="C19" s="24" t="s">
        <v>72</v>
      </c>
      <c r="D19" s="24" t="s">
        <v>73</v>
      </c>
      <c r="E19" s="24" t="s">
        <v>8</v>
      </c>
      <c r="F19" s="24" t="s">
        <v>63</v>
      </c>
      <c r="G19" s="25">
        <v>25</v>
      </c>
      <c r="H19" s="24" t="s">
        <v>40</v>
      </c>
      <c r="I19" s="25">
        <v>3700000</v>
      </c>
      <c r="J19" s="25" t="s">
        <v>48</v>
      </c>
      <c r="K19" s="24" t="s">
        <v>93</v>
      </c>
      <c r="L19" s="35">
        <f>G19/I19</f>
        <v>6.7567567567567567E-6</v>
      </c>
      <c r="M19" s="32">
        <v>1E-4</v>
      </c>
      <c r="N19" s="74">
        <v>5.0000000000000001E-3</v>
      </c>
      <c r="O19" s="74">
        <v>0.01</v>
      </c>
    </row>
    <row r="20" spans="1:15" ht="204.75" customHeight="1">
      <c r="A20" s="36" t="s">
        <v>17</v>
      </c>
      <c r="B20" s="23" t="s">
        <v>172</v>
      </c>
      <c r="C20" s="24" t="s">
        <v>53</v>
      </c>
      <c r="D20" s="24" t="s">
        <v>30</v>
      </c>
      <c r="E20" s="24" t="s">
        <v>8</v>
      </c>
      <c r="F20" s="24" t="s">
        <v>54</v>
      </c>
      <c r="G20" s="25">
        <v>198254</v>
      </c>
      <c r="H20" s="24" t="s">
        <v>55</v>
      </c>
      <c r="I20" s="25">
        <v>1209144</v>
      </c>
      <c r="J20" s="24" t="s">
        <v>31</v>
      </c>
      <c r="K20" s="24" t="s">
        <v>93</v>
      </c>
      <c r="L20" s="26">
        <f>G20/I20</f>
        <v>0.16396227413773712</v>
      </c>
      <c r="M20" s="95" t="s">
        <v>177</v>
      </c>
      <c r="N20" s="96"/>
      <c r="O20" s="97"/>
    </row>
    <row r="21" spans="1:15" ht="63">
      <c r="A21" s="37" t="s">
        <v>32</v>
      </c>
      <c r="B21" s="23" t="s">
        <v>173</v>
      </c>
      <c r="C21" s="24" t="s">
        <v>56</v>
      </c>
      <c r="D21" s="24" t="s">
        <v>74</v>
      </c>
      <c r="E21" s="24"/>
      <c r="F21" s="24" t="s">
        <v>41</v>
      </c>
      <c r="G21" s="25"/>
      <c r="H21" s="24" t="s">
        <v>57</v>
      </c>
      <c r="I21" s="25"/>
      <c r="J21" s="24" t="s">
        <v>34</v>
      </c>
      <c r="K21" s="24" t="s">
        <v>75</v>
      </c>
      <c r="L21" s="24" t="s">
        <v>61</v>
      </c>
      <c r="M21" s="24"/>
      <c r="N21" s="24"/>
      <c r="O21" s="24"/>
    </row>
    <row r="22" spans="1:15" ht="110.25" customHeight="1">
      <c r="A22" s="38" t="s">
        <v>64</v>
      </c>
      <c r="B22" s="23" t="s">
        <v>174</v>
      </c>
      <c r="C22" s="24" t="s">
        <v>58</v>
      </c>
      <c r="D22" s="24" t="s">
        <v>65</v>
      </c>
      <c r="E22" s="24" t="s">
        <v>8</v>
      </c>
      <c r="F22" s="24" t="s">
        <v>60</v>
      </c>
      <c r="G22" s="25">
        <v>8</v>
      </c>
      <c r="H22" s="24" t="s">
        <v>59</v>
      </c>
      <c r="I22" s="25">
        <v>225</v>
      </c>
      <c r="J22" s="24" t="s">
        <v>34</v>
      </c>
      <c r="K22" s="24" t="s">
        <v>93</v>
      </c>
      <c r="L22" s="26">
        <f>G22/I22</f>
        <v>3.5555555555555556E-2</v>
      </c>
      <c r="M22" s="27">
        <v>0.03</v>
      </c>
      <c r="N22" s="27">
        <v>0.02</v>
      </c>
      <c r="O22" s="27">
        <v>0.02</v>
      </c>
    </row>
    <row r="23" spans="1:15" ht="78.75">
      <c r="A23" s="38" t="s">
        <v>35</v>
      </c>
      <c r="B23" s="23" t="s">
        <v>175</v>
      </c>
      <c r="C23" s="24" t="s">
        <v>76</v>
      </c>
      <c r="D23" s="24" t="s">
        <v>79</v>
      </c>
      <c r="E23" s="24" t="s">
        <v>42</v>
      </c>
      <c r="F23" s="24" t="s">
        <v>77</v>
      </c>
      <c r="G23" s="28">
        <v>5771254</v>
      </c>
      <c r="H23" s="24" t="s">
        <v>78</v>
      </c>
      <c r="I23" s="25">
        <v>288521</v>
      </c>
      <c r="J23" s="24" t="s">
        <v>36</v>
      </c>
      <c r="K23" s="24" t="s">
        <v>93</v>
      </c>
      <c r="L23" s="39">
        <f>G23/I23</f>
        <v>20.002890604150132</v>
      </c>
      <c r="M23" s="95" t="s">
        <v>177</v>
      </c>
      <c r="N23" s="96"/>
      <c r="O23" s="97"/>
    </row>
    <row r="24" spans="1:15" ht="47.25">
      <c r="A24" s="37" t="s">
        <v>37</v>
      </c>
      <c r="B24" s="23" t="s">
        <v>176</v>
      </c>
      <c r="C24" s="24" t="s">
        <v>178</v>
      </c>
      <c r="D24" s="24" t="s">
        <v>152</v>
      </c>
      <c r="E24" s="24"/>
      <c r="F24" s="24"/>
      <c r="G24" s="24"/>
      <c r="H24" s="24"/>
      <c r="I24" s="24"/>
      <c r="J24" s="24"/>
      <c r="K24" s="24"/>
      <c r="L24" s="24" t="s">
        <v>61</v>
      </c>
      <c r="M24" s="24"/>
      <c r="N24" s="24"/>
      <c r="O24" s="24"/>
    </row>
  </sheetData>
  <autoFilter ref="K1:K24"/>
  <mergeCells count="24">
    <mergeCell ref="M23:O23"/>
    <mergeCell ref="M20:O20"/>
    <mergeCell ref="M13:O13"/>
    <mergeCell ref="M1:O1"/>
    <mergeCell ref="A16:A17"/>
    <mergeCell ref="F1:I1"/>
    <mergeCell ref="J1:J2"/>
    <mergeCell ref="K1:K2"/>
    <mergeCell ref="L1:L2"/>
    <mergeCell ref="A3:A5"/>
    <mergeCell ref="A8:A9"/>
    <mergeCell ref="A6:A7"/>
    <mergeCell ref="F2:G2"/>
    <mergeCell ref="H2:I2"/>
    <mergeCell ref="A1:A2"/>
    <mergeCell ref="B1:B2"/>
    <mergeCell ref="N16:O16"/>
    <mergeCell ref="C1:C2"/>
    <mergeCell ref="D1:D2"/>
    <mergeCell ref="E1:E2"/>
    <mergeCell ref="A14:A15"/>
    <mergeCell ref="A11:A13"/>
    <mergeCell ref="M5:O5"/>
    <mergeCell ref="M10:O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2019-2021</vt:lpstr>
      <vt:lpstr>indicators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Ketevan Goginashvili</cp:lastModifiedBy>
  <cp:lastPrinted>2018-06-29T15:00:06Z</cp:lastPrinted>
  <dcterms:created xsi:type="dcterms:W3CDTF">2018-03-29T09:18:57Z</dcterms:created>
  <dcterms:modified xsi:type="dcterms:W3CDTF">2018-12-19T07:50:21Z</dcterms:modified>
</cp:coreProperties>
</file>